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3.1" sheetId="1" r:id="rId4"/>
    <sheet state="visible" name="TAB3.2" sheetId="2" r:id="rId5"/>
    <sheet state="visible" name="TAB3.3" sheetId="3" r:id="rId6"/>
    <sheet state="visible" name="TAB3.4" sheetId="4" r:id="rId7"/>
    <sheet state="visible" name="TAB3.5" sheetId="5" r:id="rId8"/>
    <sheet state="visible" name="TAB3.6" sheetId="6" r:id="rId9"/>
    <sheet state="visible" name="TAB3.7" sheetId="7" r:id="rId10"/>
    <sheet state="visible" name="TAB3.7 (CONTD)" sheetId="8" r:id="rId11"/>
    <sheet state="visible" name="TAB3.8" sheetId="9" r:id="rId12"/>
    <sheet state="visible" name="TAB3.8(CONTD)" sheetId="10" r:id="rId13"/>
    <sheet state="visible" name="TAB3.9" sheetId="11" r:id="rId14"/>
    <sheet state="visible" name="TAB3.10" sheetId="12" r:id="rId15"/>
    <sheet state="visible" name="TAB311" sheetId="13" r:id="rId16"/>
    <sheet state="visible" name="Sheet3.11(CONTD)" sheetId="14" r:id="rId17"/>
    <sheet state="visible" name="Tab3.12" sheetId="15" r:id="rId18"/>
  </sheets>
  <definedNames>
    <definedName name="__123Graph_XSTUDENT">TAB3.1!$A$46:$A$50</definedName>
    <definedName localSheetId="2" name="_Key1">TAB3.3!$A$6</definedName>
    <definedName localSheetId="2" name="PRINT_AREA_MI">TAB3.3!$A$1:$I$35</definedName>
    <definedName localSheetId="3" name="PRINT_AREA_MI">TAB3.4!$B$2:$R$29</definedName>
    <definedName name="__123Graph_ATEACHER">TAB3.1!$B$39:$B$43</definedName>
    <definedName name="_Fill">TAB3.2!$A$5:$A$21</definedName>
    <definedName name="__123Graph_A">TAB3.1!$B$39:$B$43</definedName>
    <definedName localSheetId="0" name="Print_Area_MI">TAB3.1!$A$3:$G$24</definedName>
    <definedName localSheetId="10" name="Print_Area_MI">TAB3.9!$A$1:$M$30</definedName>
    <definedName localSheetId="1" name="__123Graph_XSTUDENT">TAB3.2!$A$53:$A$57</definedName>
    <definedName name="__123Graph_AEDU">TAB3.9!$B$5:$J$5</definedName>
    <definedName localSheetId="1" name="Print_Area_MI">TAB3.2!$A$1:$K$36</definedName>
    <definedName localSheetId="10" name="__123Graph_A">TAB3.9!$B$5:$J$5</definedName>
    <definedName name="__123Graph_XTEACHER">TAB3.1!$A$39:$A$43</definedName>
    <definedName name="__123Graph_ASTUDEN">TAB3.9!$B$5:$H$5</definedName>
    <definedName name="__123Graph_ASTUDENT">TAB3.1!$B$46:$B$50</definedName>
    <definedName localSheetId="1" name="__123Graph_AINFRA">TAB3.2!$B$39:$B$43</definedName>
    <definedName localSheetId="1" name="__123Graph_ATEACHER">TAB3.2!$B$46:$B$50</definedName>
    <definedName localSheetId="1" name="__123Graph_XTEACHER">TAB3.2!$A$46:$A$50</definedName>
    <definedName name="__123Graph_BSTUDEN">TAB3.9!$B$15:$H$15</definedName>
    <definedName localSheetId="1" name="__123Graph_X">TAB3.2!$A$46:$A$50</definedName>
    <definedName name="PRINT_AREA_MI">TAB3.1!$A$3:$G$24</definedName>
    <definedName localSheetId="1" name="__123Graph_A">TAB3.2!$B$46:$B$50</definedName>
    <definedName localSheetId="1" name="__123Graph_ASTUDENT">TAB3.2!$B$53:$B$57</definedName>
    <definedName name="__123Graph_B">TAB3.9!$B$15:$J$15</definedName>
    <definedName name="__123Graph_CEDU">TAB3.9!$B$20:$J$20</definedName>
    <definedName localSheetId="1" name="__123Graph_XINFRA">TAB3.2!$A$39:$A$43</definedName>
    <definedName localSheetId="10" name="__123Graph_X">TAB3.9!$B$3:$J$3</definedName>
    <definedName name="__123Graph_XEDU">TAB3.9!$B$3:$J$3</definedName>
    <definedName name="__123Graph_XSTUDEN">TAB3.9!$B$3:$H$3</definedName>
    <definedName localSheetId="8" name="PRINT_AREA_MI">TAB3.8!$A$1:$T$29</definedName>
    <definedName localSheetId="5" name="PRINT_AREA_MI">TAB3.6!$A$1:$G$31</definedName>
    <definedName name="__123Graph_CSTUDEN">TAB3.9!$B$20:$H$20</definedName>
    <definedName name="__123Graph_AINFRA">TAB3.1!$B$32:$B$36</definedName>
    <definedName localSheetId="4" name="PRINT_AREA_MI">TAB3.5!$A$1:$I$35</definedName>
    <definedName name="__123Graph_X">TAB3.1!$A$39:$A$43</definedName>
    <definedName localSheetId="6" name="PRINT_AREA_MI">TAB3.7!$A$1:$T$38</definedName>
    <definedName localSheetId="11" name="PRINT_AREA_MI">TAB3.10!$A$1:$O$24</definedName>
    <definedName name="__123Graph_XINFRA">TAB3.1!$A$32:$A$36</definedName>
    <definedName localSheetId="12" name="PRINT_AREA_MI">'TAB311'!$A$1:$K$78</definedName>
    <definedName name="__123Graph_C">TAB3.9!$B$20:$J$20</definedName>
    <definedName name="__123Graph_BEDU">TAB3.9!$B$15:$J$15</definedName>
  </definedNames>
  <calcPr/>
</workbook>
</file>

<file path=xl/sharedStrings.xml><?xml version="1.0" encoding="utf-8"?>
<sst xmlns="http://schemas.openxmlformats.org/spreadsheetml/2006/main" count="872" uniqueCount="276">
  <si>
    <t>TABLE 3.1: NUMBER OF SCHOOLS AND INSTITUTIONS, STAFF AND STUDENTS, BHUTAN 2001</t>
  </si>
  <si>
    <t>Details</t>
  </si>
  <si>
    <t>Community</t>
  </si>
  <si>
    <t>Primary</t>
  </si>
  <si>
    <t>Junior</t>
  </si>
  <si>
    <t>High</t>
  </si>
  <si>
    <t>Private</t>
  </si>
  <si>
    <t>Other</t>
  </si>
  <si>
    <t xml:space="preserve">Non formal  </t>
  </si>
  <si>
    <t>Total</t>
  </si>
  <si>
    <t>schools</t>
  </si>
  <si>
    <t>institutes</t>
  </si>
  <si>
    <t>Education</t>
  </si>
  <si>
    <t>Number of schools/</t>
  </si>
  <si>
    <t xml:space="preserve"> Institutions</t>
  </si>
  <si>
    <t>Total staff</t>
  </si>
  <si>
    <t xml:space="preserve">  Teaching staff</t>
  </si>
  <si>
    <t xml:space="preserve">    Nationals</t>
  </si>
  <si>
    <t xml:space="preserve">    Non Nationals</t>
  </si>
  <si>
    <t xml:space="preserve">  Non teaching staff</t>
  </si>
  <si>
    <t>-</t>
  </si>
  <si>
    <t>Number of students</t>
  </si>
  <si>
    <t xml:space="preserve">   Males</t>
  </si>
  <si>
    <t xml:space="preserve">   Females</t>
  </si>
  <si>
    <t>Student to teacher ratio</t>
  </si>
  <si>
    <t>Source: Education Division, Thimphu</t>
  </si>
  <si>
    <t xml:space="preserve"> </t>
  </si>
  <si>
    <t>TABLE 3.2: NUMBER OF EDUCATIONAL INSTITUTIONS,TEACHERS AND STUDENTS, BHUTAN,1991 TO 2001</t>
  </si>
  <si>
    <t>Year</t>
  </si>
  <si>
    <t xml:space="preserve">     Infrastructure</t>
  </si>
  <si>
    <t xml:space="preserve">         Teachers</t>
  </si>
  <si>
    <t xml:space="preserve">       Students</t>
  </si>
  <si>
    <t>Schools</t>
  </si>
  <si>
    <t>Institutes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</si>
  <si>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</si>
  <si>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</si>
  <si>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</si>
  <si>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</si>
  <si>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</si>
  <si>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</si>
  <si>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</si>
  <si>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</si>
  <si>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</si>
  <si>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</si>
  <si>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</si>
  <si>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na</t>
  </si>
  <si>
    <t>TABLE 3.3: NUMBER OF EDUCATIONAL FACILITIES BY TYPE AND DZONGKHAG, 2001</t>
  </si>
  <si>
    <t>Dzongkhag</t>
  </si>
  <si>
    <t xml:space="preserve">     Other</t>
  </si>
  <si>
    <t xml:space="preserve"> schools</t>
  </si>
  <si>
    <t xml:space="preserve">  schools</t>
  </si>
  <si>
    <t>Bumthang</t>
  </si>
  <si>
    <t>Chhukha</t>
  </si>
  <si>
    <t>Dagana</t>
  </si>
  <si>
    <t>Gasa</t>
  </si>
  <si>
    <t>Haa</t>
  </si>
  <si>
    <t>Lhuntse</t>
  </si>
  <si>
    <t>Mongar</t>
  </si>
  <si>
    <t>Paro</t>
  </si>
  <si>
    <t>1 (TTC)</t>
  </si>
  <si>
    <t>Pemagatshel</t>
  </si>
  <si>
    <t>Punakha</t>
  </si>
  <si>
    <t>Samdrupjongkhar</t>
  </si>
  <si>
    <t>Samtse</t>
  </si>
  <si>
    <t>1 (NIE)</t>
  </si>
  <si>
    <t>Sarpang</t>
  </si>
  <si>
    <t>2 (S.Patshala)</t>
  </si>
  <si>
    <t>Thimphu</t>
  </si>
  <si>
    <t>1 (ILCS)</t>
  </si>
  <si>
    <t>Trashigang</t>
  </si>
  <si>
    <t>2 (Col.+NID)</t>
  </si>
  <si>
    <t>Trashiyangtse</t>
  </si>
  <si>
    <t>Trongsa</t>
  </si>
  <si>
    <t xml:space="preserve">s </t>
  </si>
  <si>
    <t>Tsirang</t>
  </si>
  <si>
    <t>Wangduephodrang</t>
  </si>
  <si>
    <t>Zhemgang</t>
  </si>
  <si>
    <t>Bhutan</t>
  </si>
  <si>
    <t xml:space="preserve">Source: Education Division, Thimphu </t>
  </si>
  <si>
    <t/>
  </si>
  <si>
    <t>TABLE 3.4: NUMBER OF TEACHERS IN EDUCATIONAL INSTITUTIONS BY NATIONALITY, BHUTAN, 1997 TO 2001</t>
  </si>
  <si>
    <t xml:space="preserve">TABLE 3.4:NUMBER OF TEACHERS IN EDUCATIONAL INSTITUTIONS BY NATIONALITY,BHUTAN,2000 </t>
  </si>
  <si>
    <t>Institution</t>
  </si>
  <si>
    <t xml:space="preserve">         </t>
  </si>
  <si>
    <t>National</t>
  </si>
  <si>
    <t>Foreigner</t>
  </si>
  <si>
    <t xml:space="preserve"> Total</t>
  </si>
  <si>
    <t xml:space="preserve">   Community School</t>
  </si>
  <si>
    <t xml:space="preserve">   Primary School</t>
  </si>
  <si>
    <t xml:space="preserve">   Junior School</t>
  </si>
  <si>
    <t xml:space="preserve">   High School</t>
  </si>
  <si>
    <t xml:space="preserve">   Private School</t>
  </si>
  <si>
    <t>Specialised/Professional Institutes</t>
  </si>
  <si>
    <t xml:space="preserve">   Sherubtse College</t>
  </si>
  <si>
    <t xml:space="preserve">   National Institute of Education</t>
  </si>
  <si>
    <t xml:space="preserve">   Teachers Training Centre</t>
  </si>
  <si>
    <t xml:space="preserve">   Royal Bhutan Polytechnic</t>
  </si>
  <si>
    <t xml:space="preserve">   Royal Technical Institute</t>
  </si>
  <si>
    <t xml:space="preserve">   National Trade Training Institute</t>
  </si>
  <si>
    <t xml:space="preserve">   Semtokha Rigzhung Institute</t>
  </si>
  <si>
    <t xml:space="preserve">   National Institute for the Disabled (NID)</t>
  </si>
  <si>
    <t xml:space="preserve">   Sanskrit Patshala</t>
  </si>
  <si>
    <t>Total teachers</t>
  </si>
  <si>
    <t xml:space="preserve">TABLE 3.5: NUMBER OF EDUCATIONAL FACILITIES, TEACHERS AND STUDENTS BY DZONGKHAG, </t>
  </si>
  <si>
    <t xml:space="preserve">           APRIL, 2000</t>
  </si>
  <si>
    <t>Educational</t>
  </si>
  <si>
    <t xml:space="preserve">    Teachers</t>
  </si>
  <si>
    <t>Students</t>
  </si>
  <si>
    <t xml:space="preserve"> facilities</t>
  </si>
  <si>
    <t>Non national</t>
  </si>
  <si>
    <t xml:space="preserve">    Total</t>
  </si>
  <si>
    <t>Girls</t>
  </si>
  <si>
    <t>Boys</t>
  </si>
  <si>
    <t>TABLE 3.6: NUMBER OF ENROLMENT IN EDUCATIONAL INSTITUTIONS, BHUTAN, 1996 TO 2000</t>
  </si>
  <si>
    <t>Institutions</t>
  </si>
  <si>
    <t xml:space="preserve">   Community school</t>
  </si>
  <si>
    <t xml:space="preserve">   Primary school</t>
  </si>
  <si>
    <t xml:space="preserve">   Junior high schools</t>
  </si>
  <si>
    <t xml:space="preserve">   High schools</t>
  </si>
  <si>
    <t xml:space="preserve">   Private schools</t>
  </si>
  <si>
    <t>Other institutions</t>
  </si>
  <si>
    <t xml:space="preserve">   Sherubtse college</t>
  </si>
  <si>
    <t xml:space="preserve">   Teachers Training College</t>
  </si>
  <si>
    <t xml:space="preserve">   Sanskrit patshala</t>
  </si>
  <si>
    <t xml:space="preserve">   Natioanl trade training institute</t>
  </si>
  <si>
    <t>All institutions</t>
  </si>
  <si>
    <t>Source: Education Division, Thimphu.</t>
  </si>
  <si>
    <t>TABLE 3.7: NUMBER OF STUDENTS IN HIGH SCHOOLS AND BELOW BY DZONGKHAG AND TYPE OF SCHOOL, 2001</t>
  </si>
  <si>
    <t xml:space="preserve"> Private schools</t>
  </si>
  <si>
    <t>Community schools</t>
  </si>
  <si>
    <t>Primary schools</t>
  </si>
  <si>
    <t>Sarpang (a)</t>
  </si>
  <si>
    <t>Junior schools</t>
  </si>
  <si>
    <t>High schools</t>
  </si>
  <si>
    <t xml:space="preserve"> All schools</t>
  </si>
  <si>
    <t>Note: (a)Total figure excludes 60 students of Surrey Sanskrit Patsala</t>
  </si>
  <si>
    <t>TABLE 3.8: NUMBER OF STUDENTS BY GRADE AND TYPE OF SCHOOL, BHUTAN, 2001</t>
  </si>
  <si>
    <t>Grade</t>
  </si>
  <si>
    <t xml:space="preserve">  Private school</t>
  </si>
  <si>
    <t xml:space="preserve"> Community school</t>
  </si>
  <si>
    <t xml:space="preserve"> Primary school</t>
  </si>
  <si>
    <t>Nursery</t>
  </si>
  <si>
    <t>Pre primary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</si>
  <si>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</si>
  <si>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</si>
  <si>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</si>
  <si>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</si>
  <si>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</si>
  <si>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</si>
  <si>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</si>
  <si>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</si>
  <si>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</si>
  <si>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</si>
  <si>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</si>
  <si>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</si>
  <si>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Non formal</t>
  </si>
  <si>
    <t>Junior school</t>
  </si>
  <si>
    <t xml:space="preserve"> High school</t>
  </si>
  <si>
    <t>TABLE 3.9: NUMBER OF STUDENTS  BY GRADE, 1996 TO 2001</t>
  </si>
  <si>
    <t>Primary grades</t>
  </si>
  <si>
    <t xml:space="preserve">   Pre-primary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</si>
  <si>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</si>
  <si>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</si>
  <si>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</si>
  <si>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</si>
  <si>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</si>
  <si>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</si>
  <si>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Junior high grades</t>
  </si>
  <si>
    <t xml:space="preserve">   VI(a)</t>
  </si>
  <si>
    <t xml:space="preserve">   VII</t>
  </si>
  <si>
    <t xml:space="preserve">   VIII</t>
  </si>
  <si>
    <t>High school grades</t>
  </si>
  <si>
    <t xml:space="preserve">   IX</t>
  </si>
  <si>
    <t xml:space="preserve">   X</t>
  </si>
  <si>
    <t>Higher secondary school</t>
  </si>
  <si>
    <t xml:space="preserve">   XI</t>
  </si>
  <si>
    <t xml:space="preserve">   XII</t>
  </si>
  <si>
    <t>Total students</t>
  </si>
  <si>
    <t xml:space="preserve">Note: High school excludes students of class XI and XII; excludes private schools </t>
  </si>
  <si>
    <t>(a) grade vi is in junior level as well. Figures now included under primary level.</t>
  </si>
  <si>
    <t>Source: Education Division, Ministry of Health and Education, Thimphu</t>
  </si>
  <si>
    <t>TABLE 3.10: NUMBER OF STUDENTS ENROLED, PROMOTEES, REPEATERS AND DROPOUTS BY SEX AND GRADE, 2001</t>
  </si>
  <si>
    <t xml:space="preserve">   PP</t>
  </si>
  <si>
    <t>All students</t>
  </si>
  <si>
    <t xml:space="preserve">   Enrolment</t>
  </si>
  <si>
    <t xml:space="preserve">   Promoters</t>
  </si>
  <si>
    <t xml:space="preserve">   Repeaters</t>
  </si>
  <si>
    <t xml:space="preserve">   Dropouts</t>
  </si>
  <si>
    <t>Note: Promotees and dropout figures are imputations</t>
  </si>
  <si>
    <t>TABLE 3.11: MONTHLY STIPEND FOR BOARDERS IN DIFFERENT EDUCATIONAL INSTITUTIONS, 2001</t>
  </si>
  <si>
    <t xml:space="preserve">            </t>
  </si>
  <si>
    <t>Boarders</t>
  </si>
  <si>
    <t>Monthly</t>
  </si>
  <si>
    <t>stipend</t>
  </si>
  <si>
    <t>(Nu.)</t>
  </si>
  <si>
    <t>(persons)</t>
  </si>
  <si>
    <t>(Nu./person)</t>
  </si>
  <si>
    <t>(Nu/person)</t>
  </si>
  <si>
    <t xml:space="preserve"> Junior High schools</t>
  </si>
  <si>
    <t xml:space="preserve">  Bidung Junior High School</t>
  </si>
  <si>
    <t>Yebilaptsha Junior High School</t>
  </si>
  <si>
    <t>Paro Junior High School</t>
  </si>
  <si>
    <t>Chapcha Junior High School</t>
  </si>
  <si>
    <t>Pemagatshel Junior High School</t>
  </si>
  <si>
    <t>Trashigang Junior High School</t>
  </si>
  <si>
    <t>Gaselo Junior High School</t>
  </si>
  <si>
    <t>n.a</t>
  </si>
  <si>
    <t>Dremetse Junior High School</t>
  </si>
  <si>
    <t>Tshekharla Junior High School</t>
  </si>
  <si>
    <t>Khuruthang Junior High School</t>
  </si>
  <si>
    <t>Chumey Junior High School</t>
  </si>
  <si>
    <t>Drujeygang Junior High School</t>
  </si>
  <si>
    <t>Martshala Junior High School</t>
  </si>
  <si>
    <t>..</t>
  </si>
  <si>
    <t>Lhuentshe Junior High School</t>
  </si>
  <si>
    <t>Samtengang Junior High School</t>
  </si>
  <si>
    <t>Gasa Junior High School</t>
  </si>
  <si>
    <t>Panbang Junior High School</t>
  </si>
  <si>
    <t>Yurung Junior High School</t>
  </si>
  <si>
    <t>Nobding Junior High School</t>
  </si>
  <si>
    <t>Thungkhar Junior High School</t>
  </si>
  <si>
    <t>(a) Stipend is for ten months school session.</t>
  </si>
  <si>
    <t>TABLE 3.11: (Continuation) MONTHLY STIPEND FOR BOARDERS IN DIFFERENT EDUCATIONAL INSTITUTIONS,</t>
  </si>
  <si>
    <t xml:space="preserve"> High schools</t>
  </si>
  <si>
    <t xml:space="preserve">  Bajothang High School</t>
  </si>
  <si>
    <t xml:space="preserve">  Nangkhor High School</t>
  </si>
  <si>
    <t xml:space="preserve">  Trongsa High School</t>
  </si>
  <si>
    <t xml:space="preserve">  Tangmachu High School</t>
  </si>
  <si>
    <t xml:space="preserve">  Yangchenphu High School</t>
  </si>
  <si>
    <t xml:space="preserve">  Chhukha High School</t>
  </si>
  <si>
    <t xml:space="preserve">  Drugyel High School</t>
  </si>
  <si>
    <t xml:space="preserve">  Punakha High School</t>
  </si>
  <si>
    <t xml:space="preserve">  Jigme Sherubling High School</t>
  </si>
  <si>
    <t xml:space="preserve">  Zhemgang High School</t>
  </si>
  <si>
    <t xml:space="preserve">  Mongar High School</t>
  </si>
  <si>
    <t xml:space="preserve">  Bjkar High School</t>
  </si>
  <si>
    <t xml:space="preserve">  Ugyen Dorji High School</t>
  </si>
  <si>
    <t xml:space="preserve">  Daga High School</t>
  </si>
  <si>
    <t xml:space="preserve">  Damphu High School</t>
  </si>
  <si>
    <t xml:space="preserve">  Gyelpozhing High School</t>
  </si>
  <si>
    <t xml:space="preserve">  Nganglam High School</t>
  </si>
  <si>
    <t xml:space="preserve"> Sherubtse College</t>
  </si>
  <si>
    <t xml:space="preserve"> Semtokha Rigzhung Institute</t>
  </si>
  <si>
    <t xml:space="preserve"> Royal Technical Institute</t>
  </si>
  <si>
    <t xml:space="preserve"> Royal Bhutan Polytechnic</t>
  </si>
  <si>
    <t xml:space="preserve"> National Institute of Education</t>
  </si>
  <si>
    <t xml:space="preserve">  Bachelors and post graduate</t>
  </si>
  <si>
    <t xml:space="preserve">   course</t>
  </si>
  <si>
    <t xml:space="preserve">  Primary teachers training</t>
  </si>
  <si>
    <t xml:space="preserve">  Teacher Training College</t>
  </si>
  <si>
    <t xml:space="preserve"> National Institute for the</t>
  </si>
  <si>
    <t xml:space="preserve">  Disabled (NID)</t>
  </si>
  <si>
    <t>*upgraded schools</t>
  </si>
  <si>
    <t>** Renamed schools</t>
  </si>
  <si>
    <t xml:space="preserve">TABLE 3.12: NO OF TEACHERS IN THE SCHOOL &amp; INSTITUTE BY EDUCATIONAL LEVELS </t>
  </si>
  <si>
    <t>OF TEACHERS, 2000</t>
  </si>
  <si>
    <t>Educational level</t>
  </si>
  <si>
    <t>NATIONAL</t>
  </si>
  <si>
    <t>Nursury school</t>
  </si>
  <si>
    <t>Community school</t>
  </si>
  <si>
    <t>Primary school</t>
  </si>
  <si>
    <t>High school</t>
  </si>
  <si>
    <t>All Teachers</t>
  </si>
  <si>
    <t>Trained</t>
  </si>
  <si>
    <t>Male</t>
  </si>
  <si>
    <t>Female</t>
  </si>
  <si>
    <t>Untrained</t>
  </si>
  <si>
    <t>DLT level not specified</t>
  </si>
  <si>
    <t>Below High school level</t>
  </si>
  <si>
    <t>High school completed</t>
  </si>
  <si>
    <t>Higher secondary completed</t>
  </si>
  <si>
    <t>contd.</t>
  </si>
  <si>
    <t>Graduate completed</t>
  </si>
  <si>
    <t>Postgraduate &amp; Above</t>
  </si>
  <si>
    <t>Below high school level</t>
  </si>
  <si>
    <t>Postgraduate &amp; above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</si>
</sst>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Calibri"/>
      <scheme val="minor"/>
    </font>
    <font>
      <sz val="8.0"/>
      <color theme="1"/>
      <name val="Book Antiqua"/>
    </font>
    <font>
      <sz val="8.0"/>
      <color theme="1"/>
      <name val="Courier"/>
    </font>
    <font>
      <sz val="10.0"/>
      <color theme="1"/>
      <name val="Courier"/>
    </font>
    <font/>
    <font>
      <sz val="10.0"/>
      <color theme="1"/>
      <name val="Book Antiqua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ck">
        <color rgb="FF000000"/>
      </top>
      <bottom/>
    </border>
    <border>
      <left/>
      <top style="thick">
        <color rgb="FF000000"/>
      </top>
      <bottom style="medium">
        <color rgb="FF000000"/>
      </bottom>
    </border>
    <border>
      <top style="thick">
        <color rgb="FF000000"/>
      </top>
      <bottom style="medium">
        <color rgb="FF000000"/>
      </bottom>
    </border>
    <border>
      <right/>
      <top style="thick">
        <color rgb="FF000000"/>
      </top>
      <bottom style="medium">
        <color rgb="FF000000"/>
      </bottom>
    </border>
    <border>
      <left/>
      <right/>
      <top/>
      <bottom style="thick">
        <color rgb="FF000000"/>
      </bottom>
    </border>
    <border>
      <left/>
      <right/>
      <top style="medium">
        <color rgb="FF000000"/>
      </top>
      <bottom style="thick">
        <color rgb="FF000000"/>
      </bottom>
    </border>
    <border>
      <left/>
      <right/>
      <top/>
      <bottom/>
    </border>
    <border>
      <left/>
      <right/>
      <top/>
      <bottom style="medium">
        <color rgb="FF000000"/>
      </bottom>
    </border>
  </borders>
  <cellStyleXfs count="1">
    <xf borderId="0" fillId="0" fontId="0" numFmtId="37" applyAlignment="1" applyFont="1" applyNumberFormat="1"/>
  </cellStyleXfs>
  <cellXfs count="63">
    <xf borderId="0" fillId="0" fontId="0" numFmtId="37" xfId="0" applyAlignment="1" applyFont="1" applyNumberFormat="1">
      <alignment readingOrder="0" shrinkToFit="0" vertical="bottom" wrapText="0"/>
    </xf>
    <xf borderId="0" fillId="0" fontId="1" numFmtId="37" xfId="0" applyAlignment="1" applyFont="1" applyNumberFormat="1">
      <alignment horizontal="left" shrinkToFit="0" vertical="bottom" wrapText="0"/>
    </xf>
    <xf borderId="0" fillId="0" fontId="1" numFmtId="37" xfId="0" applyAlignment="1" applyFont="1" applyNumberFormat="1">
      <alignment shrinkToFit="0" vertical="bottom" wrapText="0"/>
    </xf>
    <xf borderId="1" fillId="0" fontId="1" numFmtId="37" xfId="0" applyAlignment="1" applyBorder="1" applyFont="1" applyNumberFormat="1">
      <alignment horizontal="left" shrinkToFit="0" vertical="bottom" wrapText="0"/>
    </xf>
    <xf borderId="1" fillId="0" fontId="1" numFmtId="37" xfId="0" applyAlignment="1" applyBorder="1" applyFont="1" applyNumberFormat="1">
      <alignment horizontal="right" shrinkToFit="0" vertical="bottom" wrapText="0"/>
    </xf>
    <xf borderId="1" fillId="0" fontId="1" numFmtId="37" xfId="0" applyAlignment="1" applyBorder="1" applyFont="1" applyNumberFormat="1">
      <alignment horizontal="center" shrinkToFit="0" vertical="bottom" wrapText="0"/>
    </xf>
    <xf borderId="0" fillId="0" fontId="2" numFmtId="37" xfId="0" applyAlignment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shrinkToFit="0" vertical="bottom" wrapText="0"/>
    </xf>
    <xf borderId="2" fillId="0" fontId="1" numFmtId="37" xfId="0" applyAlignment="1" applyBorder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center" shrinkToFit="0" vertical="bottom" wrapText="0"/>
    </xf>
    <xf borderId="0" fillId="0" fontId="2" numFmtId="37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horizontal="center" shrinkToFit="0" vertical="bottom" wrapText="0"/>
    </xf>
    <xf borderId="2" fillId="0" fontId="1" numFmtId="37" xfId="0" applyAlignment="1" applyBorder="1" applyFont="1" applyNumberFormat="1">
      <alignment horizontal="left" shrinkToFit="0" vertical="bottom" wrapText="0"/>
    </xf>
    <xf borderId="0" fillId="0" fontId="3" numFmtId="37" xfId="0" applyAlignment="1" applyFont="1" applyNumberFormat="1">
      <alignment shrinkToFit="0" vertical="bottom" wrapText="0"/>
    </xf>
    <xf borderId="3" fillId="0" fontId="1" numFmtId="37" xfId="0" applyAlignment="1" applyBorder="1" applyFont="1" applyNumberFormat="1">
      <alignment horizontal="center" shrinkToFit="0" vertical="bottom" wrapText="0"/>
    </xf>
    <xf borderId="3" fillId="0" fontId="4" numFmtId="0" xfId="0" applyBorder="1" applyFont="1"/>
    <xf borderId="3" fillId="0" fontId="1" numFmtId="37" xfId="0" applyAlignment="1" applyBorder="1" applyFont="1" applyNumberFormat="1">
      <alignment horizontal="center" shrinkToFit="0" vertical="center" wrapText="0"/>
    </xf>
    <xf borderId="1" fillId="0" fontId="1" numFmtId="37" xfId="0" applyAlignment="1" applyBorder="1" applyFont="1" applyNumberFormat="1">
      <alignment horizontal="center" shrinkToFit="0" vertical="center" wrapText="0"/>
    </xf>
    <xf borderId="2" fillId="0" fontId="4" numFmtId="0" xfId="0" applyBorder="1" applyFont="1"/>
    <xf borderId="0" fillId="0" fontId="3" numFmtId="37" xfId="0" applyAlignment="1" applyFont="1" applyNumberFormat="1">
      <alignment horizontal="left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0" xfId="0" applyFont="1"/>
    <xf borderId="1" fillId="0" fontId="1" numFmtId="0" xfId="0" applyAlignment="1" applyBorder="1" applyFont="1">
      <alignment horizontal="left" shrinkToFit="0" vertical="bottom" wrapText="0"/>
    </xf>
    <xf borderId="1" fillId="0" fontId="1" numFmtId="0" xfId="0" applyAlignment="1" applyBorder="1" applyFont="1">
      <alignment horizontal="right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0" xfId="0" applyAlignment="1" applyBorder="1" applyFont="1">
      <alignment horizontal="left" shrinkToFit="0" vertical="bottom" wrapText="0"/>
    </xf>
    <xf borderId="3" fillId="0" fontId="1" numFmtId="0" xfId="0" applyAlignment="1" applyBorder="1" applyFont="1">
      <alignment horizontal="left" shrinkToFit="0" vertical="bottom" wrapText="0"/>
    </xf>
    <xf borderId="3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1" fillId="0" fontId="1" numFmtId="37" xfId="0" applyAlignment="1" applyBorder="1" applyFont="1" applyNumberFormat="1">
      <alignment shrinkToFit="0" vertical="bottom" wrapText="0"/>
    </xf>
    <xf borderId="3" fillId="0" fontId="1" numFmtId="37" xfId="0" applyAlignment="1" applyBorder="1" applyFont="1" applyNumberFormat="1">
      <alignment horizontal="left" shrinkToFit="0" vertical="bottom" wrapText="0"/>
    </xf>
    <xf borderId="3" fillId="0" fontId="1" numFmtId="37" xfId="0" applyAlignment="1" applyBorder="1" applyFont="1" applyNumberFormat="1">
      <alignment horizontal="right" shrinkToFit="0" vertical="bottom" wrapText="0"/>
    </xf>
    <xf borderId="3" fillId="0" fontId="1" numFmtId="37" xfId="0" applyAlignment="1" applyBorder="1" applyFont="1" applyNumberFormat="1">
      <alignment shrinkToFit="0" vertical="bottom" wrapText="0"/>
    </xf>
    <xf borderId="0" fillId="0" fontId="2" numFmtId="37" xfId="0" applyAlignment="1" applyFont="1" applyNumberFormat="1">
      <alignment horizontal="center" shrinkToFit="0" vertical="bottom" wrapText="0"/>
    </xf>
    <xf borderId="0" fillId="0" fontId="5" numFmtId="37" xfId="0" applyAlignment="1" applyFont="1" applyNumberFormat="1">
      <alignment shrinkToFit="0" vertical="bottom" wrapText="0"/>
    </xf>
    <xf borderId="0" fillId="0" fontId="2" numFmtId="37" xfId="0" applyAlignment="1" applyFont="1" applyNumberFormat="1">
      <alignment horizontal="left" shrinkToFit="0" vertical="bottom" wrapText="0"/>
    </xf>
    <xf borderId="0" fillId="0" fontId="3" numFmtId="37" xfId="0" applyAlignment="1" applyFont="1" applyNumberFormat="1">
      <alignment horizontal="center"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3" numFmtId="37" xfId="0" applyAlignment="1" applyFont="1" applyNumberFormat="1">
      <alignment horizontal="right" shrinkToFit="0" vertical="bottom" wrapText="0"/>
    </xf>
    <xf borderId="4" fillId="0" fontId="5" numFmtId="37" xfId="0" applyAlignment="1" applyBorder="1" applyFont="1" applyNumberFormat="1">
      <alignment shrinkToFit="0" vertical="bottom" wrapText="0"/>
    </xf>
    <xf borderId="5" fillId="0" fontId="5" numFmtId="37" xfId="0" applyAlignment="1" applyBorder="1" applyFont="1" applyNumberFormat="1">
      <alignment horizontal="center" shrinkToFit="0" vertical="bottom" wrapText="0"/>
    </xf>
    <xf borderId="6" fillId="0" fontId="4" numFmtId="0" xfId="0" applyBorder="1" applyFont="1"/>
    <xf borderId="7" fillId="0" fontId="4" numFmtId="0" xfId="0" applyBorder="1" applyFont="1"/>
    <xf borderId="8" fillId="0" fontId="5" numFmtId="37" xfId="0" applyAlignment="1" applyBorder="1" applyFont="1" applyNumberFormat="1">
      <alignment shrinkToFit="0" vertical="bottom" wrapText="0"/>
    </xf>
    <xf borderId="9" fillId="0" fontId="5" numFmtId="37" xfId="0" applyAlignment="1" applyBorder="1" applyFont="1" applyNumberFormat="1">
      <alignment horizontal="center" shrinkToFit="0" vertical="bottom" wrapText="1"/>
    </xf>
    <xf borderId="10" fillId="0" fontId="5" numFmtId="37" xfId="0" applyAlignment="1" applyBorder="1" applyFont="1" applyNumberFormat="1">
      <alignment shrinkToFit="0" vertical="bottom" wrapText="0"/>
    </xf>
    <xf borderId="10" fillId="0" fontId="5" numFmtId="37" xfId="0" applyAlignment="1" applyBorder="1" applyFont="1" applyNumberFormat="1">
      <alignment horizontal="right" shrinkToFit="0" vertical="bottom" wrapText="0"/>
    </xf>
    <xf borderId="11" fillId="0" fontId="5" numFmtId="37" xfId="0" applyAlignment="1" applyBorder="1" applyFont="1" applyNumberFormat="1">
      <alignment shrinkToFit="0" vertical="bottom" wrapText="0"/>
    </xf>
    <xf borderId="11" fillId="0" fontId="5" numFmtId="37" xfId="0" applyAlignment="1" applyBorder="1" applyFont="1" applyNumberFormat="1">
      <alignment horizontal="right" shrinkToFit="0" vertical="bottom" wrapText="0"/>
    </xf>
    <xf borderId="10" fillId="0" fontId="3" numFmtId="37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7.0"/>
    <col customWidth="1" min="2" max="2" width="8.14"/>
    <col customWidth="1" min="3" max="3" width="7.43"/>
    <col customWidth="1" min="4" max="4" width="6.57"/>
    <col customWidth="1" min="5" max="5" width="7.29"/>
    <col customWidth="1" min="6" max="6" width="7.14"/>
    <col customWidth="1" min="7" max="7" width="7.29"/>
    <col customWidth="1" min="8" max="8" width="7.43"/>
    <col customWidth="1" min="9" max="9" width="7.29"/>
    <col customWidth="1" min="10" max="10" width="8.86"/>
    <col customWidth="1" min="11" max="26" width="8.0"/>
  </cols>
  <sheetData>
    <row r="1" ht="12.0" customHeight="1"/>
    <row r="2" ht="12.0" customHeight="1"/>
    <row r="3" ht="13.5" customHeight="1">
      <c r="A3" s="1" t="s">
        <v>0</v>
      </c>
      <c r="B3" s="2"/>
      <c r="C3" s="2"/>
      <c r="D3" s="2"/>
      <c r="E3" s="2"/>
      <c r="F3" s="2"/>
      <c r="G3" s="2"/>
      <c r="H3" s="2"/>
      <c r="I3" s="2"/>
    </row>
    <row r="4" ht="13.5" hidden="1" customHeight="1">
      <c r="A4" s="2"/>
      <c r="B4" s="2"/>
      <c r="C4" s="2"/>
      <c r="D4" s="2"/>
      <c r="E4" s="2"/>
      <c r="F4" s="2"/>
      <c r="G4" s="2"/>
      <c r="H4" s="2"/>
      <c r="I4" s="2"/>
    </row>
    <row r="5" ht="13.5" customHeight="1">
      <c r="A5" s="3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4" t="s">
        <v>9</v>
      </c>
      <c r="J5" s="6"/>
    </row>
    <row r="6" ht="13.5" customHeight="1">
      <c r="A6" s="7"/>
      <c r="B6" s="8" t="s">
        <v>10</v>
      </c>
      <c r="C6" s="8" t="s">
        <v>10</v>
      </c>
      <c r="D6" s="8" t="s">
        <v>10</v>
      </c>
      <c r="E6" s="9" t="s">
        <v>10</v>
      </c>
      <c r="F6" s="9" t="s">
        <v>10</v>
      </c>
      <c r="G6" s="9" t="s">
        <v>11</v>
      </c>
      <c r="H6" s="9" t="s">
        <v>12</v>
      </c>
      <c r="I6" s="7"/>
      <c r="J6" s="10"/>
    </row>
    <row r="7" ht="13.5" customHeight="1">
      <c r="A7" s="2"/>
      <c r="B7" s="2"/>
      <c r="C7" s="2"/>
      <c r="D7" s="2"/>
      <c r="E7" s="2"/>
      <c r="F7" s="2"/>
      <c r="G7" s="2"/>
      <c r="H7" s="2"/>
      <c r="I7" s="2"/>
      <c r="J7" s="10"/>
    </row>
    <row r="8" ht="13.5" customHeight="1">
      <c r="A8" s="1" t="s">
        <v>13</v>
      </c>
      <c r="B8" s="2"/>
      <c r="C8" s="2"/>
      <c r="D8" s="2"/>
      <c r="E8" s="2"/>
      <c r="F8" s="2"/>
      <c r="G8" s="2"/>
      <c r="H8" s="2"/>
      <c r="I8" s="2"/>
      <c r="J8" s="10"/>
    </row>
    <row r="9" ht="13.5" customHeight="1">
      <c r="A9" s="2" t="s">
        <v>14</v>
      </c>
      <c r="B9" s="2">
        <v>164.0</v>
      </c>
      <c r="C9" s="2">
        <v>104.0</v>
      </c>
      <c r="D9" s="2">
        <v>64.0</v>
      </c>
      <c r="E9" s="2">
        <v>31.0</v>
      </c>
      <c r="F9" s="2">
        <v>12.0</v>
      </c>
      <c r="G9" s="2">
        <v>7.0</v>
      </c>
      <c r="H9" s="2">
        <v>192.0</v>
      </c>
      <c r="I9" s="2">
        <f>SUM(A9:H9)</f>
        <v>574</v>
      </c>
      <c r="J9" s="10"/>
    </row>
    <row r="10" ht="13.5" customHeight="1">
      <c r="A10" s="1" t="s">
        <v>15</v>
      </c>
      <c r="B10" s="2"/>
      <c r="C10" s="2"/>
      <c r="D10" s="2"/>
      <c r="E10" s="2"/>
      <c r="F10" s="2"/>
      <c r="G10" s="2"/>
      <c r="H10" s="2"/>
      <c r="I10" s="2"/>
      <c r="J10" s="10"/>
    </row>
    <row r="11" ht="13.5" customHeight="1">
      <c r="A11" s="1" t="s">
        <v>16</v>
      </c>
      <c r="B11" s="2">
        <v>445.0</v>
      </c>
      <c r="C11" s="2">
        <v>737.0</v>
      </c>
      <c r="D11" s="2">
        <v>1081.0</v>
      </c>
      <c r="E11" s="2">
        <v>761.0</v>
      </c>
      <c r="F11" s="2">
        <v>158.0</v>
      </c>
      <c r="G11" s="2">
        <v>173.0</v>
      </c>
      <c r="H11" s="2">
        <v>156.0</v>
      </c>
      <c r="I11" s="2">
        <f>SUM(A11:H11)</f>
        <v>3511</v>
      </c>
      <c r="J11" s="10"/>
    </row>
    <row r="12" ht="13.5" customHeight="1">
      <c r="A12" s="1" t="s">
        <v>17</v>
      </c>
      <c r="B12" s="2"/>
      <c r="C12" s="2"/>
      <c r="D12" s="2"/>
      <c r="E12" s="2"/>
      <c r="F12" s="2"/>
      <c r="G12" s="2"/>
      <c r="H12" s="2"/>
      <c r="I12" s="2"/>
      <c r="J12" s="10"/>
    </row>
    <row r="13" ht="13.5" customHeight="1">
      <c r="A13" s="1" t="s">
        <v>18</v>
      </c>
      <c r="B13" s="2"/>
      <c r="C13" s="2"/>
      <c r="D13" s="2"/>
      <c r="E13" s="2"/>
      <c r="F13" s="2"/>
      <c r="G13" s="2"/>
      <c r="H13" s="2"/>
      <c r="I13" s="2"/>
      <c r="J13" s="10"/>
    </row>
    <row r="14" ht="13.5" customHeight="1">
      <c r="A14" s="2"/>
      <c r="B14" s="2"/>
      <c r="C14" s="2"/>
      <c r="D14" s="2"/>
      <c r="E14" s="2"/>
      <c r="F14" s="2"/>
      <c r="G14" s="2"/>
      <c r="H14" s="2"/>
      <c r="I14" s="2"/>
      <c r="J14" s="10"/>
    </row>
    <row r="15" ht="13.5" customHeight="1">
      <c r="A15" s="1" t="s">
        <v>19</v>
      </c>
      <c r="B15" s="2">
        <v>23.0</v>
      </c>
      <c r="C15" s="2">
        <v>157.0</v>
      </c>
      <c r="D15" s="2">
        <v>209.0</v>
      </c>
      <c r="E15" s="2">
        <v>289.0</v>
      </c>
      <c r="F15" s="2">
        <v>27.0</v>
      </c>
      <c r="G15" s="11" t="s">
        <v>20</v>
      </c>
      <c r="H15" s="11" t="s">
        <v>20</v>
      </c>
      <c r="I15" s="2">
        <f>SUM(A15:H15)</f>
        <v>705</v>
      </c>
      <c r="J15" s="10"/>
    </row>
    <row r="16" ht="13.5" customHeight="1">
      <c r="A16" s="1" t="s">
        <v>17</v>
      </c>
      <c r="B16" s="2"/>
      <c r="C16" s="2"/>
      <c r="D16" s="2"/>
      <c r="E16" s="2"/>
      <c r="F16" s="2"/>
      <c r="G16" s="2"/>
      <c r="H16" s="2"/>
      <c r="I16" s="2"/>
      <c r="J16" s="10"/>
    </row>
    <row r="17" ht="13.5" customHeight="1">
      <c r="A17" s="1" t="s">
        <v>18</v>
      </c>
      <c r="B17" s="2"/>
      <c r="C17" s="2"/>
      <c r="D17" s="2"/>
      <c r="E17" s="2"/>
      <c r="F17" s="2"/>
      <c r="G17" s="2"/>
      <c r="H17" s="2"/>
      <c r="I17" s="2"/>
      <c r="J17" s="10"/>
    </row>
    <row r="18" ht="13.5" customHeight="1">
      <c r="A18" s="2"/>
      <c r="B18" s="2"/>
      <c r="C18" s="2"/>
      <c r="D18" s="2"/>
      <c r="E18" s="2"/>
      <c r="F18" s="2"/>
      <c r="G18" s="2"/>
      <c r="H18" s="2"/>
      <c r="I18" s="2"/>
      <c r="J18" s="10"/>
    </row>
    <row r="19" ht="13.5" customHeight="1">
      <c r="A19" s="1" t="s">
        <v>21</v>
      </c>
      <c r="B19" s="2">
        <v>18931.0</v>
      </c>
      <c r="C19" s="2">
        <v>30710.0</v>
      </c>
      <c r="D19" s="2">
        <v>43275.0</v>
      </c>
      <c r="E19" s="2">
        <v>21444.0</v>
      </c>
      <c r="F19" s="2">
        <v>2940.0</v>
      </c>
      <c r="G19" s="2">
        <v>1712.0</v>
      </c>
      <c r="H19" s="2">
        <v>7488.0</v>
      </c>
      <c r="I19" s="2">
        <f t="shared" ref="I19:I21" si="1">SUM(A19:H19)</f>
        <v>126500</v>
      </c>
      <c r="J19" s="10"/>
    </row>
    <row r="20" ht="13.5" customHeight="1">
      <c r="A20" s="1" t="s">
        <v>22</v>
      </c>
      <c r="B20" s="2">
        <v>10261.0</v>
      </c>
      <c r="C20" s="2">
        <v>16624.0</v>
      </c>
      <c r="D20" s="2">
        <v>20487.0</v>
      </c>
      <c r="E20" s="2">
        <v>11816.0</v>
      </c>
      <c r="F20" s="2">
        <v>1540.0</v>
      </c>
      <c r="G20" s="11" t="s">
        <v>20</v>
      </c>
      <c r="H20" s="11" t="s">
        <v>20</v>
      </c>
      <c r="I20" s="2">
        <f t="shared" si="1"/>
        <v>60728</v>
      </c>
      <c r="J20" s="10"/>
    </row>
    <row r="21" ht="13.5" customHeight="1">
      <c r="A21" s="1" t="s">
        <v>23</v>
      </c>
      <c r="B21" s="2">
        <v>8670.0</v>
      </c>
      <c r="C21" s="2">
        <v>14086.0</v>
      </c>
      <c r="D21" s="2">
        <v>20487.0</v>
      </c>
      <c r="E21" s="2">
        <v>9628.0</v>
      </c>
      <c r="F21" s="2">
        <v>1400.0</v>
      </c>
      <c r="G21" s="11" t="s">
        <v>20</v>
      </c>
      <c r="H21" s="11" t="s">
        <v>20</v>
      </c>
      <c r="I21" s="2">
        <f t="shared" si="1"/>
        <v>54271</v>
      </c>
      <c r="J21" s="10"/>
    </row>
    <row r="22" ht="13.5" customHeight="1">
      <c r="A22" s="2"/>
      <c r="B22" s="2"/>
      <c r="C22" s="2"/>
      <c r="D22" s="2"/>
      <c r="E22" s="2"/>
      <c r="F22" s="2"/>
      <c r="G22" s="2"/>
      <c r="H22" s="2"/>
      <c r="I22" s="2"/>
      <c r="J22" s="10"/>
    </row>
    <row r="23" ht="13.5" customHeight="1">
      <c r="A23" s="12" t="s">
        <v>24</v>
      </c>
      <c r="B23" s="7">
        <v>43.0</v>
      </c>
      <c r="C23" s="7">
        <v>42.0</v>
      </c>
      <c r="D23" s="7">
        <v>40.0</v>
      </c>
      <c r="E23" s="7">
        <v>28.0</v>
      </c>
      <c r="F23" s="7">
        <v>19.0</v>
      </c>
      <c r="G23" s="7">
        <v>10.0</v>
      </c>
      <c r="H23" s="7">
        <v>48.0</v>
      </c>
      <c r="I23" s="7">
        <v>36.0</v>
      </c>
      <c r="J23" s="10"/>
    </row>
    <row r="24" ht="13.5" customHeight="1">
      <c r="A24" s="1" t="s">
        <v>25</v>
      </c>
      <c r="B24" s="2"/>
      <c r="C24" s="2"/>
      <c r="D24" s="2"/>
      <c r="E24" s="2"/>
      <c r="F24" s="2"/>
      <c r="G24" s="2"/>
      <c r="H24" s="2"/>
      <c r="I24" s="2"/>
      <c r="J24" s="13"/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</row>
    <row r="26" ht="13.5" customHeight="1">
      <c r="A26" s="1" t="s">
        <v>26</v>
      </c>
      <c r="B26" s="2"/>
      <c r="C26" s="2"/>
      <c r="D26" s="2"/>
      <c r="E26" s="2"/>
      <c r="F26" s="2"/>
      <c r="G26" s="2"/>
      <c r="H26" s="2"/>
      <c r="I26" s="2"/>
      <c r="J26" s="10"/>
    </row>
    <row r="27" ht="13.5" customHeight="1">
      <c r="A27" s="2"/>
      <c r="B27" s="2"/>
      <c r="C27" s="2"/>
      <c r="D27" s="2"/>
      <c r="E27" s="2"/>
      <c r="F27" s="2"/>
      <c r="G27" s="2"/>
      <c r="H27" s="2"/>
      <c r="I27" s="2"/>
      <c r="J27" s="10"/>
    </row>
    <row r="28" ht="13.5" customHeight="1">
      <c r="A28" s="2"/>
      <c r="B28" s="2"/>
      <c r="C28" s="2"/>
      <c r="D28" s="2"/>
      <c r="E28" s="2"/>
      <c r="F28" s="2"/>
      <c r="G28" s="2"/>
      <c r="H28" s="2"/>
      <c r="I28" s="2"/>
      <c r="J28" s="10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10"/>
    </row>
    <row r="30" ht="12.0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</row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&amp;R37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7.86"/>
    <col customWidth="1" min="3" max="3" width="7.57"/>
    <col customWidth="1" min="4" max="4" width="8.43"/>
    <col customWidth="1" min="5" max="5" width="7.86"/>
    <col customWidth="1" min="6" max="6" width="8.43"/>
    <col customWidth="1" min="7" max="7" width="7.57"/>
    <col customWidth="1" min="8" max="8" width="8.14"/>
    <col customWidth="1" min="9" max="9" width="8.43"/>
    <col customWidth="1" min="10" max="10" width="8.71"/>
    <col customWidth="1" min="11" max="26" width="8.0"/>
  </cols>
  <sheetData>
    <row r="1" ht="13.5" customHeight="1">
      <c r="A1" s="1" t="s">
        <v>136</v>
      </c>
      <c r="B1" s="2"/>
      <c r="C1" s="2"/>
      <c r="D1" s="2"/>
      <c r="E1" s="2"/>
      <c r="F1" s="2"/>
      <c r="G1" s="2"/>
      <c r="H1" s="2"/>
      <c r="I1" s="2"/>
      <c r="J1" s="2"/>
      <c r="K1" s="10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ht="13.5" customHeight="1">
      <c r="A3" s="3" t="s">
        <v>137</v>
      </c>
      <c r="B3" s="42" t="s">
        <v>156</v>
      </c>
      <c r="C3" s="44"/>
      <c r="D3" s="44"/>
      <c r="E3" s="42" t="s">
        <v>157</v>
      </c>
      <c r="F3" s="44"/>
      <c r="G3" s="44"/>
      <c r="H3" s="42" t="s">
        <v>134</v>
      </c>
      <c r="I3" s="44"/>
      <c r="J3" s="44"/>
    </row>
    <row r="4" ht="13.5" customHeight="1">
      <c r="A4" s="7"/>
      <c r="B4" s="8" t="s">
        <v>112</v>
      </c>
      <c r="C4" s="8" t="s">
        <v>111</v>
      </c>
      <c r="D4" s="8" t="s">
        <v>9</v>
      </c>
      <c r="E4" s="8" t="s">
        <v>112</v>
      </c>
      <c r="F4" s="8" t="s">
        <v>111</v>
      </c>
      <c r="G4" s="8" t="s">
        <v>9</v>
      </c>
      <c r="H4" s="8" t="s">
        <v>112</v>
      </c>
      <c r="I4" s="8" t="s">
        <v>111</v>
      </c>
      <c r="J4" s="8" t="s">
        <v>9</v>
      </c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ht="13.5" customHeight="1">
      <c r="A6" s="1" t="s">
        <v>141</v>
      </c>
      <c r="B6" s="11"/>
      <c r="C6" s="11"/>
      <c r="D6" s="11"/>
      <c r="E6" s="11"/>
      <c r="F6" s="11"/>
      <c r="G6" s="11"/>
      <c r="H6" s="2">
        <v>266.0</v>
      </c>
      <c r="I6" s="2">
        <v>267.0</v>
      </c>
      <c r="J6" s="2">
        <v>533.0</v>
      </c>
    </row>
    <row r="7" ht="13.5" customHeight="1">
      <c r="A7" s="1" t="s">
        <v>142</v>
      </c>
      <c r="B7" s="2">
        <v>2323.0</v>
      </c>
      <c r="C7" s="2">
        <v>2142.0</v>
      </c>
      <c r="D7" s="2">
        <v>4465.0</v>
      </c>
      <c r="E7" s="2">
        <v>360.0</v>
      </c>
      <c r="F7" s="2">
        <v>370.0</v>
      </c>
      <c r="G7" s="2">
        <v>730.0</v>
      </c>
      <c r="H7" s="2">
        <v>7898.0</v>
      </c>
      <c r="I7" s="2">
        <v>7268.0</v>
      </c>
      <c r="J7" s="2">
        <v>15166.0</v>
      </c>
    </row>
    <row r="8" ht="13.5" customHeight="1">
      <c r="A8" s="1" t="s">
        <v>143</v>
      </c>
      <c r="B8" s="2">
        <v>2725.0</v>
      </c>
      <c r="C8" s="2">
        <v>2369.0</v>
      </c>
      <c r="D8" s="2">
        <v>5094.0</v>
      </c>
      <c r="E8" s="2">
        <v>403.0</v>
      </c>
      <c r="F8" s="2">
        <v>352.0</v>
      </c>
      <c r="G8" s="2">
        <v>755.0</v>
      </c>
      <c r="H8" s="2">
        <v>8058.0</v>
      </c>
      <c r="I8" s="2">
        <v>6948.0</v>
      </c>
      <c r="J8" s="2">
        <v>15006.0</v>
      </c>
    </row>
    <row r="9" ht="13.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ht="13.5" customHeight="1">
      <c r="A10" s="1" t="s">
        <v>144</v>
      </c>
      <c r="B10" s="2">
        <v>2540.0</v>
      </c>
      <c r="C10" s="2">
        <v>2321.0</v>
      </c>
      <c r="D10" s="2">
        <v>4861.0</v>
      </c>
      <c r="E10" s="2">
        <v>426.0</v>
      </c>
      <c r="F10" s="2">
        <v>390.0</v>
      </c>
      <c r="G10" s="2">
        <v>816.0</v>
      </c>
      <c r="H10" s="2">
        <v>7393.0</v>
      </c>
      <c r="I10" s="2">
        <v>6453.0</v>
      </c>
      <c r="J10" s="2">
        <v>13846.0</v>
      </c>
    </row>
    <row r="11" ht="13.5" customHeight="1">
      <c r="A11" s="1" t="s">
        <v>145</v>
      </c>
      <c r="B11" s="2">
        <v>2424.0</v>
      </c>
      <c r="C11" s="2">
        <v>2231.0</v>
      </c>
      <c r="D11" s="2">
        <v>4655.0</v>
      </c>
      <c r="E11" s="2">
        <v>342.0</v>
      </c>
      <c r="F11" s="2">
        <v>359.0</v>
      </c>
      <c r="G11" s="2">
        <v>701.0</v>
      </c>
      <c r="H11" s="2">
        <v>6701.0</v>
      </c>
      <c r="I11" s="2">
        <v>5793.0</v>
      </c>
      <c r="J11" s="2">
        <v>12494.0</v>
      </c>
    </row>
    <row r="12" ht="13.5" customHeight="1">
      <c r="A12" s="1" t="s">
        <v>146</v>
      </c>
      <c r="B12" s="2">
        <v>2454.0</v>
      </c>
      <c r="C12" s="2">
        <v>2219.0</v>
      </c>
      <c r="D12" s="2">
        <v>4673.0</v>
      </c>
      <c r="E12" s="2">
        <v>358.0</v>
      </c>
      <c r="F12" s="2">
        <v>354.0</v>
      </c>
      <c r="G12" s="2">
        <v>712.0</v>
      </c>
      <c r="H12" s="2">
        <v>6559.0</v>
      </c>
      <c r="I12" s="2">
        <v>5694.0</v>
      </c>
      <c r="J12" s="2">
        <v>12253.0</v>
      </c>
    </row>
    <row r="13" ht="13.5" customHeight="1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ht="13.5" customHeight="1">
      <c r="A14" s="1" t="s">
        <v>147</v>
      </c>
      <c r="B14" s="2">
        <v>2226.0</v>
      </c>
      <c r="C14" s="2">
        <v>2110.0</v>
      </c>
      <c r="D14" s="2">
        <v>4336.0</v>
      </c>
      <c r="E14" s="2">
        <v>311.0</v>
      </c>
      <c r="F14" s="2">
        <v>299.0</v>
      </c>
      <c r="G14" s="2">
        <v>610.0</v>
      </c>
      <c r="H14" s="2">
        <v>5460.0</v>
      </c>
      <c r="I14" s="2">
        <v>4795.0</v>
      </c>
      <c r="J14" s="2">
        <v>10255.0</v>
      </c>
    </row>
    <row r="15" ht="13.5" customHeight="1">
      <c r="A15" s="1" t="s">
        <v>148</v>
      </c>
      <c r="B15" s="2">
        <v>2304.0</v>
      </c>
      <c r="C15" s="2">
        <v>2163.0</v>
      </c>
      <c r="D15" s="2">
        <v>4467.0</v>
      </c>
      <c r="E15" s="2">
        <v>318.0</v>
      </c>
      <c r="F15" s="2">
        <v>316.0</v>
      </c>
      <c r="G15" s="2">
        <v>634.0</v>
      </c>
      <c r="H15" s="2">
        <v>4983.0</v>
      </c>
      <c r="I15" s="2">
        <v>4409.0</v>
      </c>
      <c r="J15" s="2">
        <v>9392.0</v>
      </c>
    </row>
    <row r="16" ht="13.5" customHeight="1">
      <c r="A16" s="1" t="s">
        <v>149</v>
      </c>
      <c r="B16" s="2">
        <v>3365.0</v>
      </c>
      <c r="C16" s="2">
        <v>3009.0</v>
      </c>
      <c r="D16" s="2">
        <v>6374.0</v>
      </c>
      <c r="E16" s="2">
        <v>1039.0</v>
      </c>
      <c r="F16" s="2">
        <v>1008.0</v>
      </c>
      <c r="G16" s="2">
        <v>2047.0</v>
      </c>
      <c r="H16" s="2">
        <v>4417.0</v>
      </c>
      <c r="I16" s="2">
        <v>4022.0</v>
      </c>
      <c r="J16" s="2">
        <v>8439.0</v>
      </c>
    </row>
    <row r="17" ht="13.5" customHeight="1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ht="13.5" customHeight="1">
      <c r="A18" s="1" t="s">
        <v>150</v>
      </c>
      <c r="B18" s="2">
        <v>2427.0</v>
      </c>
      <c r="C18" s="2">
        <v>1923.0</v>
      </c>
      <c r="D18" s="2">
        <v>4350.0</v>
      </c>
      <c r="E18" s="2">
        <v>1233.0</v>
      </c>
      <c r="F18" s="2">
        <v>1095.0</v>
      </c>
      <c r="G18" s="2">
        <v>2328.0</v>
      </c>
      <c r="H18" s="2">
        <v>3666.0</v>
      </c>
      <c r="I18" s="2">
        <v>3023.0</v>
      </c>
      <c r="J18" s="2">
        <v>6689.0</v>
      </c>
    </row>
    <row r="19" ht="13.5" customHeight="1">
      <c r="A19" s="1" t="s">
        <v>151</v>
      </c>
      <c r="B19" s="11" t="s">
        <v>20</v>
      </c>
      <c r="C19" s="11" t="s">
        <v>20</v>
      </c>
      <c r="D19" s="11" t="s">
        <v>20</v>
      </c>
      <c r="E19" s="2">
        <v>3230.0</v>
      </c>
      <c r="F19" s="2">
        <v>2660.0</v>
      </c>
      <c r="G19" s="2">
        <v>5890.0</v>
      </c>
      <c r="H19" s="2">
        <v>3230.0</v>
      </c>
      <c r="I19" s="2">
        <v>2660.0</v>
      </c>
      <c r="J19" s="2">
        <v>5890.0</v>
      </c>
    </row>
    <row r="20" ht="13.5" customHeight="1">
      <c r="A20" s="1" t="s">
        <v>152</v>
      </c>
      <c r="B20" s="11" t="s">
        <v>20</v>
      </c>
      <c r="C20" s="11" t="s">
        <v>20</v>
      </c>
      <c r="D20" s="11" t="s">
        <v>20</v>
      </c>
      <c r="E20" s="2">
        <v>2606.0</v>
      </c>
      <c r="F20" s="2">
        <v>1908.0</v>
      </c>
      <c r="G20" s="2">
        <v>4514.0</v>
      </c>
      <c r="H20" s="2">
        <v>2655.0</v>
      </c>
      <c r="I20" s="2">
        <v>1963.0</v>
      </c>
      <c r="J20" s="2">
        <v>1618.0</v>
      </c>
    </row>
    <row r="21" ht="13.5" customHeight="1">
      <c r="A21" s="1" t="s">
        <v>79</v>
      </c>
      <c r="B21" s="11" t="s">
        <v>20</v>
      </c>
      <c r="C21" s="11" t="s">
        <v>20</v>
      </c>
      <c r="D21" s="11" t="s">
        <v>20</v>
      </c>
      <c r="E21" s="2"/>
      <c r="F21" s="2"/>
      <c r="G21" s="2"/>
      <c r="H21" s="2"/>
      <c r="I21" s="2"/>
      <c r="J21" s="2"/>
    </row>
    <row r="22" ht="13.5" customHeight="1">
      <c r="A22" s="1" t="s">
        <v>153</v>
      </c>
      <c r="B22" s="11" t="s">
        <v>20</v>
      </c>
      <c r="C22" s="11" t="s">
        <v>20</v>
      </c>
      <c r="D22" s="11" t="s">
        <v>20</v>
      </c>
      <c r="E22" s="2">
        <v>696.0</v>
      </c>
      <c r="F22" s="2">
        <v>308.0</v>
      </c>
      <c r="G22" s="2">
        <v>1004.0</v>
      </c>
      <c r="H22" s="2">
        <v>1038.0</v>
      </c>
      <c r="I22" s="2">
        <v>593.0</v>
      </c>
      <c r="J22" s="2">
        <v>1631.0</v>
      </c>
    </row>
    <row r="23" ht="13.5" customHeight="1">
      <c r="A23" s="1" t="s">
        <v>154</v>
      </c>
      <c r="B23" s="11" t="s">
        <v>20</v>
      </c>
      <c r="C23" s="11" t="s">
        <v>20</v>
      </c>
      <c r="D23" s="11" t="s">
        <v>20</v>
      </c>
      <c r="E23" s="2">
        <v>494.0</v>
      </c>
      <c r="F23" s="2">
        <v>209.0</v>
      </c>
      <c r="G23" s="2">
        <v>703.0</v>
      </c>
      <c r="H23" s="2">
        <v>705.0</v>
      </c>
      <c r="I23" s="2">
        <v>383.0</v>
      </c>
      <c r="J23" s="2">
        <v>1088.0</v>
      </c>
    </row>
    <row r="24" ht="13.5" customHeight="1">
      <c r="A24" s="1" t="s">
        <v>155</v>
      </c>
      <c r="B24" s="11" t="s">
        <v>20</v>
      </c>
      <c r="C24" s="11" t="s">
        <v>20</v>
      </c>
      <c r="D24" s="11" t="s">
        <v>20</v>
      </c>
      <c r="E24" s="11" t="s">
        <v>20</v>
      </c>
      <c r="F24" s="11" t="s">
        <v>20</v>
      </c>
      <c r="G24" s="11" t="s">
        <v>20</v>
      </c>
      <c r="H24" s="11" t="s">
        <v>20</v>
      </c>
      <c r="I24" s="11" t="s">
        <v>20</v>
      </c>
      <c r="J24" s="11" t="s">
        <v>20</v>
      </c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ht="13.5" customHeight="1">
      <c r="A26" s="12" t="s">
        <v>9</v>
      </c>
      <c r="B26" s="7">
        <f t="shared" ref="B26:G26" si="1">SUM(B7:B25)</f>
        <v>22788</v>
      </c>
      <c r="C26" s="7">
        <f t="shared" si="1"/>
        <v>20487</v>
      </c>
      <c r="D26" s="7">
        <f t="shared" si="1"/>
        <v>43275</v>
      </c>
      <c r="E26" s="7">
        <f t="shared" si="1"/>
        <v>11816</v>
      </c>
      <c r="F26" s="7">
        <f t="shared" si="1"/>
        <v>9628</v>
      </c>
      <c r="G26" s="7">
        <f t="shared" si="1"/>
        <v>21444</v>
      </c>
      <c r="H26" s="7">
        <f t="shared" ref="H26:J26" si="2">SUM(H6:H25)</f>
        <v>63029</v>
      </c>
      <c r="I26" s="7">
        <f t="shared" si="2"/>
        <v>54271</v>
      </c>
      <c r="J26" s="7">
        <f t="shared" si="2"/>
        <v>114300</v>
      </c>
    </row>
    <row r="27" ht="13.5" customHeight="1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&amp;R46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3.43"/>
    <col customWidth="1" min="2" max="6" width="8.57"/>
    <col customWidth="1" min="7" max="7" width="9.43"/>
    <col customWidth="1" min="8" max="10" width="7.57"/>
    <col customWidth="1" min="11" max="11" width="8.57"/>
    <col customWidth="1" min="12" max="12" width="7.71"/>
    <col customWidth="1" min="13" max="13" width="8.57"/>
    <col customWidth="1" min="14" max="26" width="8.0"/>
  </cols>
  <sheetData>
    <row r="1" ht="13.5" customHeight="1">
      <c r="A1" s="1" t="s">
        <v>158</v>
      </c>
      <c r="B1" s="2"/>
      <c r="C1" s="2"/>
      <c r="D1" s="2"/>
      <c r="E1" s="2"/>
      <c r="F1" s="2"/>
      <c r="G1" s="2"/>
      <c r="H1" s="10"/>
      <c r="I1" s="10"/>
      <c r="J1" s="10"/>
      <c r="K1" s="10"/>
      <c r="L1" s="10"/>
      <c r="M1" s="10"/>
    </row>
    <row r="2" ht="13.5" hidden="1" customHeight="1">
      <c r="A2" s="2"/>
      <c r="B2" s="2"/>
      <c r="C2" s="2"/>
      <c r="D2" s="2"/>
      <c r="E2" s="2"/>
      <c r="F2" s="2"/>
      <c r="G2" s="2"/>
      <c r="H2" s="10"/>
      <c r="I2" s="10"/>
      <c r="J2" s="10"/>
      <c r="K2" s="10"/>
      <c r="L2" s="10"/>
      <c r="M2" s="10"/>
    </row>
    <row r="3" ht="13.5" customHeight="1">
      <c r="A3" s="42" t="s">
        <v>137</v>
      </c>
      <c r="B3" s="14" t="s">
        <v>39</v>
      </c>
      <c r="C3" s="14" t="s">
        <v>40</v>
      </c>
      <c r="D3" s="14" t="s">
        <v>41</v>
      </c>
      <c r="E3" s="14" t="s">
        <v>42</v>
      </c>
      <c r="F3" s="14" t="s">
        <v>43</v>
      </c>
      <c r="G3" s="14" t="s">
        <v>44</v>
      </c>
      <c r="H3" s="45"/>
      <c r="I3" s="45"/>
      <c r="J3" s="45"/>
      <c r="K3" s="10"/>
      <c r="L3" s="10"/>
      <c r="M3" s="10"/>
    </row>
    <row r="4" ht="13.5" customHeight="1">
      <c r="A4" s="2"/>
      <c r="B4" s="2"/>
      <c r="C4" s="2"/>
      <c r="D4" s="2"/>
      <c r="E4" s="2"/>
      <c r="F4" s="2"/>
      <c r="G4" s="40"/>
      <c r="H4" s="10"/>
      <c r="I4" s="10"/>
      <c r="J4" s="10"/>
      <c r="K4" s="10"/>
      <c r="L4" s="10"/>
      <c r="M4" s="10"/>
    </row>
    <row r="5" ht="13.5" customHeight="1">
      <c r="A5" s="1" t="s">
        <v>159</v>
      </c>
      <c r="B5" s="2">
        <f t="shared" ref="B5:D5" si="1">SUM(B6:B13)</f>
        <v>69968</v>
      </c>
      <c r="C5" s="2">
        <f t="shared" si="1"/>
        <v>74666</v>
      </c>
      <c r="D5" s="2">
        <f t="shared" si="1"/>
        <v>78007</v>
      </c>
      <c r="E5" s="2">
        <v>77618.0</v>
      </c>
      <c r="F5" s="2">
        <v>81150.0</v>
      </c>
      <c r="G5" s="40">
        <v>88412.0</v>
      </c>
      <c r="H5" s="10"/>
      <c r="I5" s="10"/>
      <c r="J5" s="10"/>
      <c r="K5" s="10"/>
      <c r="L5" s="10"/>
      <c r="M5" s="10"/>
    </row>
    <row r="6" ht="13.5" customHeight="1">
      <c r="A6" s="1" t="s">
        <v>160</v>
      </c>
      <c r="B6" s="2">
        <v>13675.0</v>
      </c>
      <c r="C6" s="2">
        <v>14714.0</v>
      </c>
      <c r="D6" s="2">
        <v>14011.0</v>
      </c>
      <c r="E6" s="2">
        <v>14918.0</v>
      </c>
      <c r="F6" s="2">
        <v>15818.0</v>
      </c>
      <c r="G6" s="40">
        <v>15166.0</v>
      </c>
      <c r="H6" s="10"/>
      <c r="I6" s="10"/>
      <c r="J6" s="10"/>
      <c r="K6" s="10"/>
      <c r="L6" s="10"/>
      <c r="M6" s="10"/>
    </row>
    <row r="7" ht="13.5" customHeight="1">
      <c r="A7" s="1" t="s">
        <v>161</v>
      </c>
      <c r="B7" s="2">
        <v>11795.0</v>
      </c>
      <c r="C7" s="2">
        <v>13042.0</v>
      </c>
      <c r="D7" s="2">
        <v>13965.0</v>
      </c>
      <c r="E7" s="2">
        <v>13663.0</v>
      </c>
      <c r="F7" s="2">
        <v>14258.0</v>
      </c>
      <c r="G7" s="40">
        <v>15006.0</v>
      </c>
      <c r="H7" s="10"/>
      <c r="I7" s="10"/>
      <c r="J7" s="10"/>
      <c r="K7" s="10"/>
      <c r="L7" s="10"/>
      <c r="M7" s="10"/>
    </row>
    <row r="8" ht="13.5" customHeight="1">
      <c r="A8" s="1" t="s">
        <v>162</v>
      </c>
      <c r="B8" s="2">
        <v>11223.0</v>
      </c>
      <c r="C8" s="2">
        <v>11404.0</v>
      </c>
      <c r="D8" s="2">
        <v>12517.0</v>
      </c>
      <c r="E8" s="2">
        <v>13235.0</v>
      </c>
      <c r="F8" s="2">
        <v>13324.0</v>
      </c>
      <c r="G8" s="40">
        <v>13846.0</v>
      </c>
      <c r="H8" s="10"/>
      <c r="I8" s="10"/>
      <c r="J8" s="10"/>
      <c r="K8" s="10"/>
      <c r="L8" s="10"/>
      <c r="M8" s="10"/>
    </row>
    <row r="9" ht="13.5" customHeight="1">
      <c r="A9" s="2"/>
      <c r="B9" s="2"/>
      <c r="C9" s="2"/>
      <c r="D9" s="2"/>
      <c r="E9" s="2"/>
      <c r="F9" s="2"/>
      <c r="G9" s="40"/>
      <c r="H9" s="10"/>
      <c r="I9" s="10"/>
      <c r="J9" s="10"/>
      <c r="K9" s="10"/>
      <c r="L9" s="10"/>
      <c r="M9" s="10"/>
    </row>
    <row r="10" ht="13.5" customHeight="1">
      <c r="A10" s="1" t="s">
        <v>163</v>
      </c>
      <c r="B10" s="2">
        <v>10437.0</v>
      </c>
      <c r="C10" s="2">
        <v>10503.0</v>
      </c>
      <c r="D10" s="2">
        <v>10683.0</v>
      </c>
      <c r="E10" s="2">
        <v>11535.0</v>
      </c>
      <c r="F10" s="2">
        <v>12240.0</v>
      </c>
      <c r="G10" s="40">
        <v>12494.0</v>
      </c>
      <c r="H10" s="10"/>
      <c r="I10" s="10"/>
      <c r="J10" s="10"/>
      <c r="K10" s="10"/>
      <c r="L10" s="10"/>
      <c r="M10" s="10"/>
    </row>
    <row r="11" ht="13.5" customHeight="1">
      <c r="A11" s="1" t="s">
        <v>164</v>
      </c>
      <c r="B11" s="2">
        <v>9482.0</v>
      </c>
      <c r="C11" s="2">
        <v>10287.0</v>
      </c>
      <c r="D11" s="2">
        <v>10397.0</v>
      </c>
      <c r="E11" s="2">
        <v>10527.0</v>
      </c>
      <c r="F11" s="2">
        <v>11389.0</v>
      </c>
      <c r="G11" s="40">
        <v>12253.0</v>
      </c>
      <c r="H11" s="10"/>
      <c r="I11" s="10"/>
      <c r="J11" s="10"/>
      <c r="K11" s="10"/>
      <c r="L11" s="10"/>
      <c r="M11" s="10"/>
    </row>
    <row r="12" ht="13.5" customHeight="1">
      <c r="A12" s="1" t="s">
        <v>165</v>
      </c>
      <c r="B12" s="2">
        <v>7551.0</v>
      </c>
      <c r="C12" s="2">
        <v>8357.0</v>
      </c>
      <c r="D12" s="2">
        <v>9206.0</v>
      </c>
      <c r="E12" s="2">
        <v>9536.0</v>
      </c>
      <c r="F12" s="2">
        <v>9712.0</v>
      </c>
      <c r="G12" s="40">
        <v>10255.0</v>
      </c>
      <c r="H12" s="10"/>
      <c r="I12" s="10"/>
      <c r="J12" s="10"/>
      <c r="K12" s="10"/>
      <c r="L12" s="10"/>
      <c r="M12" s="10"/>
    </row>
    <row r="13" ht="13.5" customHeight="1">
      <c r="A13" s="1" t="s">
        <v>166</v>
      </c>
      <c r="B13" s="2">
        <v>5805.0</v>
      </c>
      <c r="C13" s="2">
        <v>6359.0</v>
      </c>
      <c r="D13" s="2">
        <v>7228.0</v>
      </c>
      <c r="E13" s="2">
        <v>4204.0</v>
      </c>
      <c r="F13" s="2">
        <v>4409.0</v>
      </c>
      <c r="G13" s="40">
        <v>9392.0</v>
      </c>
      <c r="H13" s="10"/>
      <c r="I13" s="10"/>
      <c r="J13" s="10"/>
      <c r="K13" s="10"/>
      <c r="L13" s="10"/>
      <c r="M13" s="10"/>
    </row>
    <row r="14" ht="13.5" customHeight="1">
      <c r="A14" s="2"/>
      <c r="B14" s="2"/>
      <c r="C14" s="2"/>
      <c r="D14" s="2"/>
      <c r="E14" s="2"/>
      <c r="F14" s="2"/>
      <c r="G14" s="40"/>
      <c r="H14" s="10"/>
      <c r="I14" s="10"/>
      <c r="J14" s="10"/>
      <c r="K14" s="10"/>
      <c r="L14" s="10"/>
      <c r="M14" s="10"/>
    </row>
    <row r="15" ht="13.5" customHeight="1">
      <c r="A15" s="1" t="s">
        <v>167</v>
      </c>
      <c r="B15" s="2">
        <f>SUM(B17:B18)</f>
        <v>8123</v>
      </c>
      <c r="C15" s="2">
        <f t="shared" ref="C15:D15" si="2">SUM(C16:C18)</f>
        <v>16565</v>
      </c>
      <c r="D15" s="2">
        <f t="shared" si="2"/>
        <v>19167</v>
      </c>
      <c r="E15" s="2">
        <v>17387.0</v>
      </c>
      <c r="F15" s="2">
        <v>18734.0</v>
      </c>
      <c r="G15" s="40">
        <v>10508.0</v>
      </c>
      <c r="H15" s="10"/>
      <c r="I15" s="10"/>
      <c r="J15" s="10"/>
      <c r="K15" s="10"/>
      <c r="L15" s="10"/>
      <c r="M15" s="10"/>
    </row>
    <row r="16" ht="13.5" customHeight="1">
      <c r="A16" s="1" t="s">
        <v>168</v>
      </c>
      <c r="B16" s="40" t="s">
        <v>20</v>
      </c>
      <c r="C16" s="2">
        <v>6359.0</v>
      </c>
      <c r="D16" s="2">
        <v>7228.0</v>
      </c>
      <c r="E16" s="11">
        <v>3824.0</v>
      </c>
      <c r="F16" s="40">
        <v>4305.0</v>
      </c>
      <c r="G16" s="40" t="s">
        <v>45</v>
      </c>
      <c r="H16" s="6"/>
      <c r="I16" s="6"/>
      <c r="J16" s="6"/>
      <c r="K16" s="10"/>
      <c r="L16" s="10"/>
      <c r="M16" s="10"/>
    </row>
    <row r="17" ht="13.5" customHeight="1">
      <c r="A17" s="1" t="s">
        <v>169</v>
      </c>
      <c r="B17" s="2">
        <v>4445.0</v>
      </c>
      <c r="C17" s="2">
        <v>5868.0</v>
      </c>
      <c r="D17" s="2">
        <v>6509.0</v>
      </c>
      <c r="E17" s="2">
        <v>7383.0</v>
      </c>
      <c r="F17" s="2">
        <v>7999.0</v>
      </c>
      <c r="G17" s="40">
        <v>8439.0</v>
      </c>
      <c r="H17" s="10"/>
      <c r="I17" s="10"/>
      <c r="J17" s="10"/>
      <c r="K17" s="10"/>
      <c r="L17" s="10"/>
      <c r="M17" s="10"/>
    </row>
    <row r="18" ht="13.5" customHeight="1">
      <c r="A18" s="1" t="s">
        <v>170</v>
      </c>
      <c r="B18" s="2">
        <v>3678.0</v>
      </c>
      <c r="C18" s="2">
        <v>4338.0</v>
      </c>
      <c r="D18" s="2">
        <v>5430.0</v>
      </c>
      <c r="E18" s="2">
        <v>6180.0</v>
      </c>
      <c r="F18" s="2">
        <v>6430.0</v>
      </c>
      <c r="G18" s="40">
        <v>6689.0</v>
      </c>
      <c r="H18" s="10"/>
      <c r="I18" s="10"/>
      <c r="J18" s="10"/>
      <c r="K18" s="10"/>
      <c r="L18" s="10"/>
      <c r="M18" s="10"/>
    </row>
    <row r="19" ht="13.5" customHeight="1">
      <c r="A19" s="2"/>
      <c r="B19" s="2"/>
      <c r="C19" s="2"/>
      <c r="D19" s="2"/>
      <c r="E19" s="2"/>
      <c r="F19" s="2"/>
      <c r="G19" s="40"/>
      <c r="H19" s="10"/>
      <c r="I19" s="10"/>
      <c r="J19" s="10"/>
      <c r="K19" s="10"/>
      <c r="L19" s="10"/>
      <c r="M19" s="10"/>
    </row>
    <row r="20" ht="13.5" customHeight="1">
      <c r="A20" s="1" t="s">
        <v>171</v>
      </c>
      <c r="B20" s="2">
        <f t="shared" ref="B20:D20" si="3">SUM(B21:B22)</f>
        <v>3432</v>
      </c>
      <c r="C20" s="2">
        <f t="shared" si="3"/>
        <v>4534</v>
      </c>
      <c r="D20" s="2">
        <f t="shared" si="3"/>
        <v>5435</v>
      </c>
      <c r="E20" s="2">
        <v>6560.0</v>
      </c>
      <c r="F20" s="2">
        <v>8872.0</v>
      </c>
      <c r="G20" s="40">
        <v>10508.0</v>
      </c>
      <c r="H20" s="10"/>
      <c r="I20" s="10"/>
      <c r="J20" s="10"/>
      <c r="K20" s="10"/>
      <c r="L20" s="10"/>
      <c r="M20" s="10"/>
    </row>
    <row r="21" ht="13.5" customHeight="1">
      <c r="A21" s="1" t="s">
        <v>172</v>
      </c>
      <c r="B21" s="2">
        <v>2037.0</v>
      </c>
      <c r="C21" s="2">
        <v>2706.0</v>
      </c>
      <c r="D21" s="2">
        <v>3132.0</v>
      </c>
      <c r="E21" s="2">
        <v>3916.0</v>
      </c>
      <c r="F21" s="2">
        <v>5506.0</v>
      </c>
      <c r="G21" s="40">
        <v>5890.0</v>
      </c>
      <c r="H21" s="10"/>
      <c r="I21" s="10"/>
      <c r="J21" s="10"/>
      <c r="K21" s="10"/>
      <c r="L21" s="10"/>
      <c r="M21" s="10"/>
    </row>
    <row r="22" ht="13.5" customHeight="1">
      <c r="A22" s="1" t="s">
        <v>173</v>
      </c>
      <c r="B22" s="2">
        <v>1395.0</v>
      </c>
      <c r="C22" s="2">
        <v>1828.0</v>
      </c>
      <c r="D22" s="2">
        <v>2303.0</v>
      </c>
      <c r="E22" s="2">
        <v>2599.0</v>
      </c>
      <c r="F22" s="2">
        <v>3366.0</v>
      </c>
      <c r="G22" s="40">
        <v>4618.0</v>
      </c>
      <c r="H22" s="10"/>
      <c r="I22" s="10"/>
      <c r="J22" s="10"/>
      <c r="K22" s="10"/>
      <c r="L22" s="10"/>
      <c r="M22" s="10"/>
    </row>
    <row r="23" ht="13.5" customHeight="1">
      <c r="A23" s="1" t="s">
        <v>174</v>
      </c>
      <c r="B23" s="2"/>
      <c r="C23" s="2"/>
      <c r="D23" s="2"/>
      <c r="E23" s="2"/>
      <c r="F23" s="2"/>
      <c r="G23" s="40">
        <v>2719.0</v>
      </c>
      <c r="H23" s="10"/>
      <c r="I23" s="10"/>
      <c r="J23" s="10"/>
      <c r="K23" s="10"/>
      <c r="L23" s="10"/>
      <c r="M23" s="10"/>
    </row>
    <row r="24" ht="13.5" customHeight="1">
      <c r="A24" s="1" t="s">
        <v>175</v>
      </c>
      <c r="B24" s="11" t="s">
        <v>20</v>
      </c>
      <c r="C24" s="11" t="s">
        <v>20</v>
      </c>
      <c r="D24" s="11" t="s">
        <v>20</v>
      </c>
      <c r="E24" s="11" t="s">
        <v>20</v>
      </c>
      <c r="F24" s="11" t="s">
        <v>20</v>
      </c>
      <c r="G24" s="40">
        <v>1631.0</v>
      </c>
      <c r="H24" s="10"/>
      <c r="I24" s="10"/>
      <c r="J24" s="10"/>
      <c r="K24" s="10"/>
      <c r="L24" s="10"/>
      <c r="M24" s="10"/>
    </row>
    <row r="25" ht="13.5" customHeight="1">
      <c r="A25" s="2" t="s">
        <v>176</v>
      </c>
      <c r="B25" s="11" t="s">
        <v>20</v>
      </c>
      <c r="C25" s="11" t="s">
        <v>20</v>
      </c>
      <c r="D25" s="11" t="s">
        <v>20</v>
      </c>
      <c r="E25" s="11" t="s">
        <v>20</v>
      </c>
      <c r="F25" s="11" t="s">
        <v>20</v>
      </c>
      <c r="G25" s="40">
        <v>1088.0</v>
      </c>
      <c r="H25" s="47"/>
      <c r="I25" s="10"/>
      <c r="J25" s="10"/>
      <c r="K25" s="10"/>
      <c r="L25" s="10"/>
      <c r="M25" s="10"/>
    </row>
    <row r="26" ht="13.5" customHeight="1">
      <c r="A26" s="12" t="s">
        <v>177</v>
      </c>
      <c r="B26" s="7">
        <f t="shared" ref="B26:D26" si="4">SUM(B20+B15+B5)</f>
        <v>81523</v>
      </c>
      <c r="C26" s="7">
        <f t="shared" si="4"/>
        <v>95765</v>
      </c>
      <c r="D26" s="7">
        <f t="shared" si="4"/>
        <v>102609</v>
      </c>
      <c r="E26" s="7">
        <v>101656.0</v>
      </c>
      <c r="F26" s="7">
        <v>108756.0</v>
      </c>
      <c r="G26" s="8">
        <v>112147.0</v>
      </c>
      <c r="H26" s="10"/>
      <c r="I26" s="10"/>
      <c r="J26" s="10"/>
      <c r="K26" s="10"/>
      <c r="L26" s="10"/>
      <c r="M26" s="10"/>
    </row>
    <row r="27" ht="13.5" customHeight="1">
      <c r="A27" s="1" t="s">
        <v>178</v>
      </c>
      <c r="B27" s="2"/>
      <c r="C27" s="2"/>
      <c r="D27" s="2"/>
      <c r="E27" s="2"/>
      <c r="F27" s="2"/>
      <c r="G27" s="2"/>
      <c r="H27" s="10"/>
      <c r="I27" s="10"/>
      <c r="J27" s="10"/>
      <c r="K27" s="10"/>
      <c r="L27" s="10"/>
      <c r="M27" s="10"/>
    </row>
    <row r="28" ht="13.5" customHeight="1">
      <c r="A28" s="1" t="s">
        <v>179</v>
      </c>
      <c r="B28" s="2"/>
      <c r="C28" s="2"/>
      <c r="D28" s="2"/>
      <c r="E28" s="2"/>
      <c r="F28" s="2"/>
      <c r="G28" s="2"/>
      <c r="H28" s="10"/>
      <c r="I28" s="10"/>
      <c r="J28" s="10"/>
      <c r="K28" s="10"/>
      <c r="L28" s="10"/>
      <c r="M28" s="10"/>
    </row>
    <row r="29" ht="13.5" customHeight="1">
      <c r="A29" s="2"/>
      <c r="B29" s="2"/>
      <c r="C29" s="2"/>
      <c r="D29" s="2"/>
      <c r="E29" s="2"/>
      <c r="F29" s="2"/>
      <c r="G29" s="2"/>
      <c r="H29" s="10"/>
      <c r="I29" s="10"/>
      <c r="J29" s="10"/>
      <c r="K29" s="10"/>
      <c r="L29" s="10"/>
      <c r="M29" s="10"/>
    </row>
    <row r="30" ht="13.5" customHeight="1">
      <c r="A30" s="1" t="s">
        <v>180</v>
      </c>
      <c r="B30" s="2"/>
      <c r="C30" s="2"/>
      <c r="D30" s="2"/>
      <c r="E30" s="2"/>
      <c r="F30" s="2"/>
      <c r="G30" s="2"/>
      <c r="H30" s="10"/>
      <c r="I30" s="10"/>
      <c r="J30" s="10"/>
      <c r="K30" s="10"/>
      <c r="L30" s="10"/>
      <c r="M30" s="10"/>
    </row>
    <row r="31" ht="13.5" customHeight="1">
      <c r="A31" s="2"/>
      <c r="B31" s="2"/>
      <c r="C31" s="2"/>
      <c r="D31" s="2"/>
      <c r="E31" s="2"/>
      <c r="F31" s="2"/>
      <c r="G31" s="2"/>
      <c r="H31" s="10"/>
      <c r="I31" s="10"/>
      <c r="J31" s="10"/>
      <c r="K31" s="10"/>
      <c r="L31" s="10"/>
      <c r="M31" s="10"/>
    </row>
    <row r="32" ht="12.0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ht="12.0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ht="12.0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ht="12.0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ht="12.0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ht="12.0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ht="12.0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ht="12.0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ht="12.0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ht="12.0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ht="12.0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ht="12.0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ht="12.0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ht="12.0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ht="12.0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ht="12.0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ht="12.0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ht="12.0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ht="12.0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&amp;R47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6.0"/>
    <col customWidth="1" min="3" max="4" width="5.86"/>
    <col customWidth="1" min="5" max="6" width="5.71"/>
    <col customWidth="1" min="7" max="7" width="6.14"/>
    <col customWidth="1" min="8" max="8" width="5.43"/>
    <col customWidth="1" min="9" max="9" width="5.71"/>
    <col customWidth="1" min="10" max="10" width="6.29"/>
    <col customWidth="1" min="11" max="11" width="6.43"/>
    <col customWidth="1" min="12" max="12" width="6.29"/>
    <col customWidth="1" min="13" max="13" width="7.43"/>
    <col customWidth="1" min="14" max="14" width="10.29"/>
    <col customWidth="1" min="15" max="26" width="8.0"/>
  </cols>
  <sheetData>
    <row r="1" ht="13.5" customHeight="1">
      <c r="A1" s="20" t="s">
        <v>181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ht="13.5" hidden="1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ht="13.5" customHeight="1">
      <c r="A3" s="34" t="s">
        <v>1</v>
      </c>
      <c r="B3" s="49" t="s">
        <v>182</v>
      </c>
      <c r="C3" s="49" t="s">
        <v>161</v>
      </c>
      <c r="D3" s="49" t="s">
        <v>162</v>
      </c>
      <c r="E3" s="49" t="s">
        <v>163</v>
      </c>
      <c r="F3" s="49" t="s">
        <v>164</v>
      </c>
      <c r="G3" s="49" t="s">
        <v>165</v>
      </c>
      <c r="H3" s="49" t="s">
        <v>166</v>
      </c>
      <c r="I3" s="49" t="s">
        <v>169</v>
      </c>
      <c r="J3" s="49" t="s">
        <v>170</v>
      </c>
      <c r="K3" s="49" t="s">
        <v>172</v>
      </c>
      <c r="L3" s="49" t="s">
        <v>173</v>
      </c>
      <c r="M3" s="49" t="s">
        <v>9</v>
      </c>
      <c r="N3" s="21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ht="13.5" customHeight="1">
      <c r="A4" s="20" t="s">
        <v>183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"/>
      <c r="N4" s="21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ht="13.5" customHeight="1">
      <c r="A5" s="20" t="s">
        <v>184</v>
      </c>
      <c r="B5" s="2">
        <v>15166.0</v>
      </c>
      <c r="C5" s="2">
        <v>15006.0</v>
      </c>
      <c r="D5" s="2">
        <v>13846.0</v>
      </c>
      <c r="E5" s="2">
        <v>12494.0</v>
      </c>
      <c r="F5" s="2">
        <v>12253.0</v>
      </c>
      <c r="G5" s="2">
        <v>10255.0</v>
      </c>
      <c r="H5" s="2">
        <v>9392.0</v>
      </c>
      <c r="I5" s="2">
        <v>8439.0</v>
      </c>
      <c r="J5" s="2">
        <v>6689.0</v>
      </c>
      <c r="K5" s="2">
        <v>5890.0</v>
      </c>
      <c r="L5" s="2">
        <v>4618.0</v>
      </c>
      <c r="M5" s="2">
        <v>114048.0</v>
      </c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ht="13.5" customHeight="1">
      <c r="A6" s="20" t="s">
        <v>185</v>
      </c>
      <c r="B6" s="2">
        <v>13100.0</v>
      </c>
      <c r="C6" s="2">
        <v>11976.0</v>
      </c>
      <c r="D6" s="2">
        <v>11093.0</v>
      </c>
      <c r="E6" s="2">
        <v>10565.0</v>
      </c>
      <c r="F6" s="2">
        <v>9163.0</v>
      </c>
      <c r="G6" s="2">
        <v>8365.0</v>
      </c>
      <c r="H6" s="2">
        <v>7167.0</v>
      </c>
      <c r="I6" s="2">
        <v>5892.0</v>
      </c>
      <c r="J6" s="2">
        <v>5015.0</v>
      </c>
      <c r="K6" s="2">
        <v>4293.0</v>
      </c>
      <c r="L6" s="2">
        <v>1623.0</v>
      </c>
      <c r="M6" s="2">
        <v>88252.0</v>
      </c>
      <c r="N6" s="21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ht="13.5" customHeight="1">
      <c r="A7" s="20" t="s">
        <v>186</v>
      </c>
      <c r="B7" s="2">
        <v>2205.0</v>
      </c>
      <c r="C7" s="2">
        <v>1906.0</v>
      </c>
      <c r="D7" s="2">
        <v>1870.0</v>
      </c>
      <c r="E7" s="2">
        <v>1401.0</v>
      </c>
      <c r="F7" s="2">
        <v>1688.0</v>
      </c>
      <c r="G7" s="2">
        <v>1092.0</v>
      </c>
      <c r="H7" s="2">
        <v>1027.0</v>
      </c>
      <c r="I7" s="2">
        <v>1272.0</v>
      </c>
      <c r="J7" s="2">
        <v>797.0</v>
      </c>
      <c r="K7" s="2">
        <v>875.0</v>
      </c>
      <c r="L7" s="2">
        <v>325.0</v>
      </c>
      <c r="M7" s="2">
        <v>14458.0</v>
      </c>
      <c r="N7" s="21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ht="13.5" customHeight="1">
      <c r="A8" s="20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1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ht="13.5" customHeight="1">
      <c r="A9" s="27" t="s">
        <v>187</v>
      </c>
      <c r="B9" s="7">
        <v>155.0</v>
      </c>
      <c r="C9" s="7">
        <v>376.0</v>
      </c>
      <c r="D9" s="7">
        <v>361.0</v>
      </c>
      <c r="E9" s="7">
        <v>274.0</v>
      </c>
      <c r="F9" s="7">
        <v>538.0</v>
      </c>
      <c r="G9" s="7">
        <v>255.0</v>
      </c>
      <c r="H9" s="7">
        <v>520.0</v>
      </c>
      <c r="I9" s="7">
        <v>835.0</v>
      </c>
      <c r="J9" s="7">
        <v>618.0</v>
      </c>
      <c r="K9" s="7">
        <v>338.0</v>
      </c>
      <c r="L9" s="7">
        <v>1418.0</v>
      </c>
      <c r="M9" s="7">
        <v>5688.0</v>
      </c>
      <c r="N9" s="21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ht="13.5" customHeight="1">
      <c r="A10" s="20" t="s">
        <v>188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ht="13.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3.5" customHeight="1">
      <c r="A12" s="20" t="s">
        <v>180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ht="13.5" customHeight="1">
      <c r="A13" s="20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1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ht="12.0" customHeight="1">
      <c r="A14" s="5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ht="12.0" customHeight="1">
      <c r="A15" s="5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ht="12.0" customHeight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ht="12.0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ht="12.0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2.0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2.0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2.0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2.0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2.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2.0" customHeight="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2.0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2.0" customHeight="1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2.0" customHeigh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2.0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2.0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2.0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2.0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2.0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2.0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2.0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2.0" customHeight="1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2.0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2.0" customHeigh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2.0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2.0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2.0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2.0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2.0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2.0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2.0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2.0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2.0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2.0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2.0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2.0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2.0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2.0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2.0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2.0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2.0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2.0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2.0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2.0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2.0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2.0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2.0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2.0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2.0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2.0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2.0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2.0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2.0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2.0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2.0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2.0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2.0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2.0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2.0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2.0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2.0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2.0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2.0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2.0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2.0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2.0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2.0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2.0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2.0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2.0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2.0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2.0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2.0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2.0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2.0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2.0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2.0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2.0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2.0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2.0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2.0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2.0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2.0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2.0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2.0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2.0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2.0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2.0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2.0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2.0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2.0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2.0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2.0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2.0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2.0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2.0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2.0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2.0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2.0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2.0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2.0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2.0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2.0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2.0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2.0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2.0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2.0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2.0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2.0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2.0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2.0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2.0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2.0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2.0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2.0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2.0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2.0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2.0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2.0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2.0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2.0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2.0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2.0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2.0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2.0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2.0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2.0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2.0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2.0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2.0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2.0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2.0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2.0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2.0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2.0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2.0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2.0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2.0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2.0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2.0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2.0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2.0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2.0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2.0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2.0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2.0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2.0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2.0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2.0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2.0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2.0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2.0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2.0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2.0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2.0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2.0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2.0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2.0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2.0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2.0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2.0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2.0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2.0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2.0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2.0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2.0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2.0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2.0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2.0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2.0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2.0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2.0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2.0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2.0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2.0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2.0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2.0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2.0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2.0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2.0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2.0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2.0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2.0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2.0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2.0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2.0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2.0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2.0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2.0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2.0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2.0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2.0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2.0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2.0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2.0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2.0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2.0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2.0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2.0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2.0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2.0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2.0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2.0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2.0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2.0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2.0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2.0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2.0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2.0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2.0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2.0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2.0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2.0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2.0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2.0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2.0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2.0" customHeigh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2.0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2.0" customHeigh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2.0" customHeigh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2.0" customHeigh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2.0" customHeigh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2.0" customHeigh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2.0" customHeigh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2.0" customHeigh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2.0" customHeigh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2.0" customHeigh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2.0" customHeigh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2.0" customHeigh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2.0" customHeigh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2.0" customHeigh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2.0" customHeigh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2.0" customHeigh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2.0" customHeigh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2.0" customHeigh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2.0" customHeigh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2.0" customHeigh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2.0" customHeigh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2.0" customHeigh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2.0" customHeigh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2.0" customHeigh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2.0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2.0" customHeigh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2.0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2.0" customHeigh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2.0" customHeigh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2.0" customHeigh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2.0" customHeigh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2.0" customHeigh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2.0" customHeigh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2.0" customHeigh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2.0" customHeigh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2.0" customHeigh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2.0" customHeigh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2.0" customHeigh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2.0" customHeigh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2.0" customHeigh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2.0" customHeigh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2.0" customHeigh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2.0" customHeigh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2.0" customHeigh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2.0" customHeigh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2.0" customHeigh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2.0" customHeigh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2.0" customHeigh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2.0" customHeigh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2.0" customHeigh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2.0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2.0" customHeigh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2.0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2.0" customHeigh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2.0" customHeigh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2.0" customHeigh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2.0" customHeigh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2.0" customHeigh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2.0" customHeigh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2.0" customHeigh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2.0" customHeigh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2.0" customHeigh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2.0" customHeigh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2.0" customHeigh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2.0" customHeigh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2.0" customHeigh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2.0" customHeigh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2.0" customHeigh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2.0" customHeigh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2.0" customHeigh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2.0" customHeigh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2.0" customHeigh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2.0" customHeigh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2.0" customHeigh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2.0" customHeigh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2.0" customHeigh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2.0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2.0" customHeigh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2.0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2.0" customHeigh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2.0" customHeigh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2.0" customHeigh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2.0" customHeigh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2.0" customHeigh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2.0" customHeigh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2.0" customHeigh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2.0" customHeigh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2.0" customHeigh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2.0" customHeigh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2.0" customHeigh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2.0" customHeigh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2.0" customHeigh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2.0" customHeigh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2.0" customHeigh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2.0" customHeigh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2.0" customHeigh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2.0" customHeigh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2.0" customHeigh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2.0" customHeigh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2.0" customHeigh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2.0" customHeigh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2.0" customHeigh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2.0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2.0" customHeigh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2.0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2.0" customHeigh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2.0" customHeigh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2.0" customHeigh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2.0" customHeigh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2.0" customHeigh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2.0" customHeigh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2.0" customHeigh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2.0" customHeigh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2.0" customHeigh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2.0" customHeigh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2.0" customHeigh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2.0" customHeigh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2.0" customHeigh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2.0" customHeigh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2.0" customHeigh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2.0" customHeigh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2.0" customHeigh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2.0" customHeigh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2.0" customHeigh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2.0" customHeigh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2.0" customHeigh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2.0" customHeigh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2.0" customHeigh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2.0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2.0" customHeigh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2.0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2.0" customHeigh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2.0" customHeigh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2.0" customHeigh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2.0" customHeigh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2.0" customHeigh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2.0" customHeigh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2.0" customHeigh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2.0" customHeigh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2.0" customHeigh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2.0" customHeigh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2.0" customHeigh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2.0" customHeigh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2.0" customHeigh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2.0" customHeigh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2.0" customHeigh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2.0" customHeigh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2.0" customHeigh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2.0" customHeigh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2.0" customHeigh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2.0" customHeigh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2.0" customHeigh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2.0" customHeigh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2.0" customHeigh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2.0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2.0" customHeigh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2.0" customHeigh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2.0" customHeigh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2.0" customHeigh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2.0" customHeigh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2.0" customHeigh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2.0" customHeigh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2.0" customHeigh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2.0" customHeigh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2.0" customHeight="1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2.0" customHeight="1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2.0" customHeight="1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2.0" customHeight="1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2.0" customHeight="1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2.0" customHeight="1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2.0" customHeight="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2.0" customHeight="1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2.0" customHeight="1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2.0" customHeight="1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2.0" customHeight="1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2.0" customHeight="1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2.0" customHeight="1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2.0" customHeight="1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2.0" customHeight="1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2.0" customHeight="1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2.0" customHeight="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2.0" customHeight="1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2.0" customHeight="1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2.0" customHeight="1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2.0" customHeight="1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2.0" customHeight="1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2.0" customHeight="1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2.0" customHeight="1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2.0" customHeight="1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2.0" customHeight="1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2.0" customHeight="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2.0" customHeight="1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2.0" customHeight="1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2.0" customHeight="1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2.0" customHeight="1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2.0" customHeight="1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2.0" customHeight="1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2.0" customHeight="1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2.0" customHeight="1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2.0" customHeight="1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2.0" customHeight="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2.0" customHeight="1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2.0" customHeight="1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2.0" customHeight="1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2.0" customHeight="1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2.0" customHeight="1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2.0" customHeight="1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2.0" customHeight="1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2.0" customHeight="1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2.0" customHeight="1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2.0" customHeight="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2.0" customHeight="1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2.0" customHeight="1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2.0" customHeight="1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2.0" customHeight="1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2.0" customHeight="1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2.0" customHeight="1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2.0" customHeight="1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2.0" customHeight="1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2.0" customHeight="1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2.0" customHeight="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2.0" customHeight="1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2.0" customHeight="1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2.0" customHeight="1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2.0" customHeight="1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2.0" customHeight="1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2.0" customHeight="1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2.0" customHeight="1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2.0" customHeight="1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2.0" customHeight="1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2.0" customHeight="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2.0" customHeight="1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2.0" customHeight="1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2.0" customHeight="1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2.0" customHeight="1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2.0" customHeight="1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2.0" customHeight="1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2.0" customHeight="1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2.0" customHeight="1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2.0" customHeight="1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2.0" customHeight="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2.0" customHeight="1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2.0" customHeight="1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2.0" customHeight="1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2.0" customHeight="1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2.0" customHeight="1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2.0" customHeight="1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2.0" customHeight="1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2.0" customHeight="1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2.0" customHeight="1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2.0" customHeight="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2.0" customHeight="1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2.0" customHeight="1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2.0" customHeight="1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2.0" customHeight="1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2.0" customHeight="1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2.0" customHeight="1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2.0" customHeight="1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2.0" customHeight="1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2.0" customHeight="1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2.0" customHeight="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2.0" customHeight="1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2.0" customHeight="1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2.0" customHeight="1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2.0" customHeight="1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2.0" customHeight="1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2.0" customHeight="1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2.0" customHeight="1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2.0" customHeight="1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2.0" customHeight="1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2.0" customHeight="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2.0" customHeight="1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2.0" customHeight="1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2.0" customHeight="1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2.0" customHeight="1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2.0" customHeight="1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2.0" customHeight="1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2.0" customHeight="1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2.0" customHeight="1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2.0" customHeight="1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2.0" customHeight="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2.0" customHeight="1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2.0" customHeight="1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2.0" customHeight="1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2.0" customHeight="1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2.0" customHeight="1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2.0" customHeight="1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2.0" customHeight="1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2.0" customHeight="1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2.0" customHeight="1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2.0" customHeight="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2.0" customHeight="1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2.0" customHeight="1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2.0" customHeight="1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2.0" customHeight="1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2.0" customHeight="1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2.0" customHeight="1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2.0" customHeight="1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2.0" customHeight="1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2.0" customHeight="1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2.0" customHeight="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2.0" customHeight="1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2.0" customHeight="1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2.0" customHeight="1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2.0" customHeight="1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2.0" customHeight="1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2.0" customHeight="1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2.0" customHeight="1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2.0" customHeight="1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2.0" customHeight="1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2.0" customHeight="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2.0" customHeight="1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2.0" customHeight="1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2.0" customHeight="1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2.0" customHeight="1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2.0" customHeight="1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2.0" customHeight="1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2.0" customHeight="1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2.0" customHeight="1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2.0" customHeight="1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2.0" customHeight="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2.0" customHeight="1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2.0" customHeight="1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2.0" customHeight="1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2.0" customHeight="1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2.0" customHeight="1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2.0" customHeight="1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2.0" customHeight="1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2.0" customHeight="1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2.0" customHeight="1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2.0" customHeight="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2.0" customHeight="1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2.0" customHeight="1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2.0" customHeight="1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2.0" customHeight="1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2.0" customHeight="1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2.0" customHeight="1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2.0" customHeight="1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2.0" customHeight="1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2.0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2.0" customHeight="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2.0" customHeight="1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2.0" customHeight="1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2.0" customHeight="1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2.0" customHeight="1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2.0" customHeight="1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2.0" customHeight="1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2.0" customHeight="1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2.0" customHeight="1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2.0" customHeight="1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2.0" customHeight="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2.0" customHeight="1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2.0" customHeight="1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2.0" customHeight="1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2.0" customHeight="1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2.0" customHeight="1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2.0" customHeight="1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2.0" customHeight="1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2.0" customHeight="1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2.0" customHeight="1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2.0" customHeight="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2.0" customHeight="1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2.0" customHeight="1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2.0" customHeight="1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2.0" customHeight="1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2.0" customHeight="1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2.0" customHeight="1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2.0" customHeight="1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2.0" customHeight="1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2.0" customHeight="1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2.0" customHeight="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2.0" customHeight="1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2.0" customHeight="1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2.0" customHeight="1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2.0" customHeight="1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2.0" customHeight="1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2.0" customHeight="1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2.0" customHeight="1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2.0" customHeight="1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2.0" customHeight="1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2.0" customHeight="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2.0" customHeight="1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2.0" customHeight="1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2.0" customHeight="1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2.0" customHeight="1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2.0" customHeight="1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2.0" customHeight="1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2.0" customHeight="1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2.0" customHeight="1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2.0" customHeight="1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2.0" customHeight="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2.0" customHeight="1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2.0" customHeight="1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2.0" customHeight="1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2.0" customHeight="1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2.0" customHeight="1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2.0" customHeight="1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2.0" customHeight="1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2.0" customHeight="1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2.0" customHeight="1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2.0" customHeight="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2.0" customHeight="1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2.0" customHeight="1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2.0" customHeight="1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2.0" customHeight="1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2.0" customHeight="1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2.0" customHeight="1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2.0" customHeight="1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2.0" customHeight="1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2.0" customHeight="1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2.0" customHeight="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2.0" customHeight="1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2.0" customHeight="1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2.0" customHeight="1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2.0" customHeight="1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2.0" customHeight="1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2.0" customHeight="1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2.0" customHeight="1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2.0" customHeight="1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2.0" customHeight="1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2.0" customHeight="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2.0" customHeight="1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2.0" customHeight="1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2.0" customHeight="1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2.0" customHeight="1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2.0" customHeight="1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2.0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2.0" customHeight="1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2.0" customHeight="1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2.0" customHeight="1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2.0" customHeight="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2.0" customHeight="1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2.0" customHeight="1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2.0" customHeight="1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2.0" customHeight="1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2.0" customHeight="1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2.0" customHeight="1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2.0" customHeight="1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2.0" customHeight="1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2.0" customHeight="1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2.0" customHeight="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2.0" customHeight="1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2.0" customHeight="1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2.0" customHeight="1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2.0" customHeight="1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2.0" customHeight="1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2.0" customHeight="1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2.0" customHeight="1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2.0" customHeight="1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2.0" customHeight="1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2.0" customHeight="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2.0" customHeight="1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2.0" customHeight="1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2.0" customHeight="1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2.0" customHeight="1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2.0" customHeight="1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2.0" customHeight="1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2.0" customHeight="1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2.0" customHeight="1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2.0" customHeight="1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2.0" customHeight="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2.0" customHeight="1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2.0" customHeight="1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2.0" customHeight="1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2.0" customHeight="1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2.0" customHeight="1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2.0" customHeight="1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2.0" customHeight="1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2.0" customHeight="1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2.0" customHeight="1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2.0" customHeight="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2.0" customHeight="1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2.0" customHeight="1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2.0" customHeight="1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2.0" customHeight="1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2.0" customHeight="1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2.0" customHeight="1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2.0" customHeight="1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2.0" customHeight="1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2.0" customHeight="1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2.0" customHeight="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2.0" customHeight="1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2.0" customHeight="1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2.0" customHeight="1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2.0" customHeight="1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2.0" customHeight="1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2.0" customHeight="1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2.0" customHeight="1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2.0" customHeight="1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2.0" customHeight="1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2.0" customHeight="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2.0" customHeight="1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2.0" customHeight="1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2.0" customHeight="1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2.0" customHeight="1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2.0" customHeight="1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2.0" customHeight="1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2.0" customHeight="1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2.0" customHeight="1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2.0" customHeight="1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2.0" customHeight="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2.0" customHeight="1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2.0" customHeight="1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2.0" customHeight="1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2.0" customHeight="1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2.0" customHeight="1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2.0" customHeight="1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2.0" customHeight="1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2.0" customHeight="1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2.0" customHeight="1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2.0" customHeight="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2.0" customHeight="1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2.0" customHeight="1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2.0" customHeight="1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2.0" customHeight="1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2.0" customHeight="1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2.0" customHeight="1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2.0" customHeight="1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2.0" customHeight="1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2.0" customHeight="1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2.0" customHeight="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2.0" customHeight="1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2.0" customHeight="1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2.0" customHeight="1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2.0" customHeight="1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2.0" customHeight="1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2.0" customHeight="1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2.0" customHeight="1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2.0" customHeight="1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2.0" customHeight="1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2.0" customHeight="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2.0" customHeight="1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2.0" customHeight="1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2.0" customHeight="1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2.0" customHeight="1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2.0" customHeight="1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2.0" customHeight="1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2.0" customHeight="1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2.0" customHeight="1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2.0" customHeight="1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2.0" customHeight="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2.0" customHeight="1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2.0" customHeight="1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2.0" customHeight="1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2.0" customHeight="1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2.0" customHeight="1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2.0" customHeight="1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2.0" customHeight="1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2.0" customHeight="1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2.0" customHeight="1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2.0" customHeight="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2.0" customHeight="1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2.0" customHeight="1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2.0" customHeight="1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2.0" customHeight="1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2.0" customHeight="1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2.0" customHeight="1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2.0" customHeight="1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2.0" customHeight="1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2.0" customHeight="1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2.0" customHeight="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2.0" customHeight="1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2.0" customHeight="1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2.0" customHeight="1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2.0" customHeight="1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2.0" customHeight="1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2.0" customHeight="1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2.0" customHeight="1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2.0" customHeight="1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2.0" customHeight="1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2.0" customHeight="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2.0" customHeight="1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2.0" customHeight="1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2.0" customHeight="1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2.0" customHeight="1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2.0" customHeight="1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2.0" customHeight="1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2.0" customHeight="1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2.0" customHeight="1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2.0" customHeight="1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2.0" customHeight="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2.0" customHeight="1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2.0" customHeight="1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2.0" customHeight="1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2.0" customHeight="1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2.0" customHeight="1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2.0" customHeight="1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2.0" customHeight="1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2.0" customHeight="1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2.0" customHeight="1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2.0" customHeight="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2.0" customHeight="1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2.0" customHeight="1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2.0" customHeight="1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2.0" customHeight="1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2.0" customHeight="1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2.0" customHeight="1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2.0" customHeight="1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2.0" customHeight="1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2.0" customHeight="1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2.0" customHeight="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2.0" customHeight="1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2.0" customHeight="1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2.0" customHeight="1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2.0" customHeight="1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2.0" customHeight="1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2.0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2.0" customHeight="1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2.0" customHeight="1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2.0" customHeight="1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2.0" customHeight="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2.0" customHeight="1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2.0" customHeight="1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2.0" customHeight="1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2.0" customHeight="1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2.0" customHeight="1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2.0" customHeight="1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2.0" customHeight="1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2.0" customHeight="1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2.0" customHeight="1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2.0" customHeight="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2.0" customHeight="1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2.0" customHeight="1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2.0" customHeight="1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2.0" customHeight="1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2.0" customHeight="1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2.0" customHeight="1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2.0" customHeight="1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2.0" customHeight="1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2.0" customHeight="1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2.0" customHeight="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2.0" customHeight="1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2.0" customHeight="1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2.0" customHeight="1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2.0" customHeight="1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2.0" customHeight="1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2.0" customHeight="1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2.0" customHeight="1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2.0" customHeight="1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2.0" customHeight="1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2.0" customHeight="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2.0" customHeight="1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2.0" customHeight="1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2.0" customHeight="1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2.0" customHeight="1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2.0" customHeight="1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2.0" customHeight="1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2.0" customHeight="1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2.0" customHeight="1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2.0" customHeight="1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2.0" customHeight="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2.0" customHeight="1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2.0" customHeight="1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2.0" customHeight="1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2.0" customHeight="1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2.0" customHeight="1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2.0" customHeight="1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2.0" customHeight="1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2.0" customHeight="1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2.0" customHeight="1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2.0" customHeight="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2.0" customHeight="1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2.0" customHeight="1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2.0" customHeight="1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2.0" customHeight="1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2.0" customHeight="1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2.0" customHeight="1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2.0" customHeight="1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2.0" customHeight="1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2.0" customHeight="1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2.0" customHeight="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2.0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2.0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2.0" customHeight="1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2.0" customHeight="1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2.0" customHeight="1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2.0" customHeight="1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2.0" customHeight="1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2.0" customHeight="1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2.0" customHeight="1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2.0" customHeight="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2.0" customHeight="1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2.0" customHeight="1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2.0" customHeight="1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2.0" customHeight="1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2.0" customHeight="1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2.0" customHeight="1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2.0" customHeight="1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2.0" customHeight="1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2.0" customHeight="1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2.0" customHeight="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2.0" customHeight="1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2.0" customHeight="1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2.0" customHeight="1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2.0" customHeight="1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2.0" customHeight="1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2.0" customHeight="1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2.0" customHeight="1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2.0" customHeight="1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2.0" customHeight="1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2.0" customHeight="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2.0" customHeight="1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2.0" customHeight="1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2.0" customHeight="1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2.0" customHeight="1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2.0" customHeight="1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2.0" customHeight="1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2.0" customHeight="1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2.0" customHeight="1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2.0" customHeight="1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2.0" customHeight="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2.0" customHeight="1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2.0" customHeight="1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2.0" customHeight="1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2.0" customHeight="1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2.0" customHeight="1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2.0" customHeight="1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2.0" customHeight="1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2.0" customHeight="1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2.0" customHeight="1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2.0" customHeight="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2.0" customHeight="1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2.0" customHeight="1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2.0" customHeight="1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2.0" customHeight="1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2.0" customHeight="1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2.0" customHeight="1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2.0" customHeight="1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2.0" customHeight="1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2.0" customHeight="1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2.0" customHeight="1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2.0" customHeight="1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2.0" customHeight="1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2.0" customHeight="1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2.0" customHeight="1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2.0" customHeight="1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2.0" customHeight="1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2.0" customHeight="1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2.0" customHeight="1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2.0" customHeight="1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2.0" customHeight="1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2.0" customHeight="1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2.0" customHeight="1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2.0" customHeight="1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2.0" customHeight="1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2.0" customHeight="1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2.0" customHeight="1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2.0" customHeight="1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2.0" customHeight="1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2.0" customHeight="1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2.0" customHeight="1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2.0" customHeight="1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2.0" customHeight="1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2.0" customHeight="1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2.0" customHeight="1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2.0" customHeight="1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2.0" customHeight="1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2.0" customHeight="1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2.0" customHeight="1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2.0" customHeight="1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2.0" customHeight="1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2.0" customHeight="1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2.0" customHeight="1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2.0" customHeight="1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2.0" customHeight="1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2.0" customHeight="1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2.0" customHeight="1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2.0" customHeight="1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2.0" customHeight="1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2.0" customHeight="1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printOptions/>
  <pageMargins bottom="0.75" footer="0.0" header="0.0" left="0.7" right="0.7" top="0.75"/>
  <pageSetup orientation="landscape"/>
  <headerFooter>
    <oddHeader>&amp;R48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0.14"/>
    <col customWidth="1" hidden="1" min="2" max="6" width="8.0"/>
    <col customWidth="1" hidden="1" min="7" max="7" width="1.86"/>
    <col customWidth="1" min="8" max="8" width="14.29"/>
    <col customWidth="1" min="9" max="9" width="13.43"/>
    <col customWidth="1" min="10" max="10" width="10.86"/>
    <col customWidth="1" min="11" max="11" width="9.0"/>
    <col customWidth="1" min="12" max="13" width="8.57"/>
    <col customWidth="1" min="14" max="15" width="10.29"/>
    <col customWidth="1" min="16" max="16" width="11.57"/>
    <col customWidth="1" min="17" max="27" width="10.29"/>
  </cols>
  <sheetData>
    <row r="1" ht="13.5" customHeight="1">
      <c r="A1" s="1" t="s">
        <v>189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ht="13.5" hidden="1" customHeight="1">
      <c r="A2" s="1" t="s">
        <v>190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ht="13.5" customHeight="1">
      <c r="A3" s="41"/>
      <c r="B3" s="41"/>
      <c r="C3" s="5" t="s">
        <v>36</v>
      </c>
      <c r="D3" s="41"/>
      <c r="E3" s="41"/>
      <c r="F3" s="5" t="s">
        <v>37</v>
      </c>
      <c r="G3" s="41"/>
      <c r="H3" s="44"/>
      <c r="I3" s="14" t="s">
        <v>44</v>
      </c>
      <c r="J3" s="44"/>
      <c r="K3" s="2"/>
      <c r="L3" s="2"/>
      <c r="N3" s="10"/>
      <c r="O3" s="45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ht="13.5" customHeight="1">
      <c r="A4" s="1" t="s">
        <v>114</v>
      </c>
      <c r="B4" s="40" t="s">
        <v>191</v>
      </c>
      <c r="C4" s="40" t="s">
        <v>192</v>
      </c>
      <c r="D4" s="40" t="s">
        <v>9</v>
      </c>
      <c r="E4" s="40" t="s">
        <v>191</v>
      </c>
      <c r="F4" s="40" t="s">
        <v>192</v>
      </c>
      <c r="G4" s="40" t="s">
        <v>9</v>
      </c>
      <c r="H4" s="40" t="s">
        <v>191</v>
      </c>
      <c r="I4" s="40" t="s">
        <v>192</v>
      </c>
      <c r="J4" s="11" t="s">
        <v>9</v>
      </c>
      <c r="K4" s="2"/>
      <c r="L4" s="2"/>
      <c r="N4" s="6"/>
      <c r="O4" s="6"/>
      <c r="P4" s="6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ht="13.5" customHeight="1">
      <c r="A5" s="2"/>
      <c r="B5" s="1" t="s">
        <v>26</v>
      </c>
      <c r="C5" s="40" t="s">
        <v>193</v>
      </c>
      <c r="D5" s="40" t="s">
        <v>194</v>
      </c>
      <c r="E5" s="40" t="s">
        <v>195</v>
      </c>
      <c r="F5" s="40" t="s">
        <v>193</v>
      </c>
      <c r="G5" s="40" t="s">
        <v>194</v>
      </c>
      <c r="H5" s="40" t="s">
        <v>195</v>
      </c>
      <c r="I5" s="40" t="s">
        <v>193</v>
      </c>
      <c r="J5" s="11" t="s">
        <v>194</v>
      </c>
      <c r="K5" s="2"/>
      <c r="L5" s="2"/>
      <c r="N5" s="6"/>
      <c r="O5" s="6"/>
      <c r="P5" s="6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ht="13.5" customHeight="1">
      <c r="A6" s="7"/>
      <c r="B6" s="7"/>
      <c r="C6" s="8" t="s">
        <v>196</v>
      </c>
      <c r="D6" s="7"/>
      <c r="E6" s="7"/>
      <c r="F6" s="8" t="s">
        <v>196</v>
      </c>
      <c r="G6" s="7"/>
      <c r="H6" s="7"/>
      <c r="I6" s="8" t="s">
        <v>197</v>
      </c>
      <c r="J6" s="9"/>
      <c r="K6" s="2"/>
      <c r="L6" s="2"/>
      <c r="N6" s="10"/>
      <c r="O6" s="6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ht="13.5" customHeight="1">
      <c r="A7" s="1" t="s">
        <v>32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ht="13.5" customHeight="1">
      <c r="A8" s="1" t="s">
        <v>198</v>
      </c>
      <c r="B8" s="2"/>
      <c r="C8" s="2"/>
      <c r="D8" s="1" t="s">
        <v>26</v>
      </c>
      <c r="E8" s="2"/>
      <c r="F8" s="2"/>
      <c r="G8" s="2"/>
      <c r="H8" s="2"/>
      <c r="I8" s="2"/>
      <c r="J8" s="2"/>
      <c r="K8" s="2"/>
      <c r="L8" s="2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ht="13.5" customHeight="1">
      <c r="A9" s="1" t="s">
        <v>199</v>
      </c>
      <c r="B9" s="2"/>
      <c r="C9" s="2"/>
      <c r="D9" s="2"/>
      <c r="E9" s="2"/>
      <c r="F9" s="2"/>
      <c r="G9" s="2"/>
      <c r="H9" s="2">
        <v>200.0</v>
      </c>
      <c r="I9" s="2">
        <v>180.0</v>
      </c>
      <c r="J9" s="2">
        <v>808200.0</v>
      </c>
      <c r="K9" s="2"/>
      <c r="L9" s="2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ht="13.5" customHeight="1">
      <c r="A10" s="1" t="s">
        <v>200</v>
      </c>
      <c r="B10" s="2">
        <v>130.0</v>
      </c>
      <c r="C10" s="2">
        <v>90.0</v>
      </c>
      <c r="D10" s="2">
        <f t="shared" ref="D10:D14" si="1">B10*C10*10</f>
        <v>117000</v>
      </c>
      <c r="E10" s="2">
        <v>117.0</v>
      </c>
      <c r="F10" s="2">
        <v>90.0</v>
      </c>
      <c r="G10" s="2">
        <f t="shared" ref="G10:G15" si="2">E10*F10</f>
        <v>10530</v>
      </c>
      <c r="H10" s="2">
        <v>366.0</v>
      </c>
      <c r="I10" s="2">
        <v>180.0</v>
      </c>
      <c r="J10" s="2">
        <v>658800.0</v>
      </c>
      <c r="K10" s="2"/>
      <c r="L10" s="2"/>
      <c r="N10" s="6"/>
      <c r="O10" s="6"/>
      <c r="P10" s="6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ht="13.5" customHeight="1">
      <c r="A11" s="1" t="s">
        <v>201</v>
      </c>
      <c r="B11" s="2">
        <v>211.0</v>
      </c>
      <c r="C11" s="2">
        <v>90.0</v>
      </c>
      <c r="D11" s="2">
        <f t="shared" si="1"/>
        <v>189900</v>
      </c>
      <c r="E11" s="2">
        <v>195.0</v>
      </c>
      <c r="F11" s="2">
        <v>90.0</v>
      </c>
      <c r="G11" s="2">
        <f t="shared" si="2"/>
        <v>17550</v>
      </c>
      <c r="H11" s="40">
        <v>253.0</v>
      </c>
      <c r="I11" s="40">
        <v>180.0</v>
      </c>
      <c r="J11" s="40">
        <v>455400.0</v>
      </c>
      <c r="K11" s="2"/>
      <c r="L11" s="2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ht="13.5" customHeight="1">
      <c r="A12" s="1" t="s">
        <v>202</v>
      </c>
      <c r="B12" s="2">
        <v>260.0</v>
      </c>
      <c r="C12" s="2">
        <v>90.0</v>
      </c>
      <c r="D12" s="2">
        <f t="shared" si="1"/>
        <v>234000</v>
      </c>
      <c r="E12" s="2">
        <v>179.0</v>
      </c>
      <c r="F12" s="2">
        <v>90.0</v>
      </c>
      <c r="G12" s="2">
        <f t="shared" si="2"/>
        <v>16110</v>
      </c>
      <c r="H12" s="2">
        <v>363.0</v>
      </c>
      <c r="I12" s="2">
        <v>180.0</v>
      </c>
      <c r="J12" s="2">
        <v>653400.0</v>
      </c>
      <c r="K12" s="2"/>
      <c r="L12" s="2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ht="13.5" customHeight="1">
      <c r="A13" s="1" t="s">
        <v>203</v>
      </c>
      <c r="B13" s="2">
        <v>228.0</v>
      </c>
      <c r="C13" s="2">
        <v>90.0</v>
      </c>
      <c r="D13" s="2">
        <f t="shared" si="1"/>
        <v>205200</v>
      </c>
      <c r="E13" s="2">
        <v>263.0</v>
      </c>
      <c r="F13" s="2">
        <v>90.0</v>
      </c>
      <c r="G13" s="2">
        <f t="shared" si="2"/>
        <v>23670</v>
      </c>
      <c r="H13" s="2">
        <v>191.0</v>
      </c>
      <c r="I13" s="2">
        <v>180.0</v>
      </c>
      <c r="J13" s="2">
        <v>343800.0</v>
      </c>
      <c r="K13" s="2"/>
      <c r="L13" s="2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ht="13.5" customHeight="1">
      <c r="A14" s="1" t="s">
        <v>204</v>
      </c>
      <c r="B14" s="2">
        <v>167.0</v>
      </c>
      <c r="C14" s="2">
        <v>90.0</v>
      </c>
      <c r="D14" s="2">
        <f t="shared" si="1"/>
        <v>150300</v>
      </c>
      <c r="E14" s="2">
        <v>231.0</v>
      </c>
      <c r="F14" s="2">
        <v>90.0</v>
      </c>
      <c r="G14" s="2">
        <f t="shared" si="2"/>
        <v>20790</v>
      </c>
      <c r="H14" s="2">
        <v>271.0</v>
      </c>
      <c r="I14" s="2">
        <v>180.0</v>
      </c>
      <c r="J14" s="2">
        <v>234000.0</v>
      </c>
      <c r="K14" s="2"/>
      <c r="L14" s="2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ht="13.5" customHeight="1">
      <c r="A15" s="1" t="s">
        <v>205</v>
      </c>
      <c r="B15" s="40" t="s">
        <v>206</v>
      </c>
      <c r="C15" s="40" t="s">
        <v>206</v>
      </c>
      <c r="D15" s="40" t="s">
        <v>206</v>
      </c>
      <c r="E15" s="2">
        <v>236.0</v>
      </c>
      <c r="F15" s="2">
        <v>90.0</v>
      </c>
      <c r="G15" s="2">
        <f t="shared" si="2"/>
        <v>21240</v>
      </c>
      <c r="H15" s="2">
        <v>230.0</v>
      </c>
      <c r="I15" s="2">
        <v>180.0</v>
      </c>
      <c r="J15" s="2">
        <v>414000.0</v>
      </c>
      <c r="K15" s="2"/>
      <c r="L15" s="2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ht="13.5" customHeight="1">
      <c r="A16" s="1" t="s">
        <v>207</v>
      </c>
      <c r="B16" s="2"/>
      <c r="C16" s="2"/>
      <c r="D16" s="2"/>
      <c r="E16" s="2"/>
      <c r="F16" s="2"/>
      <c r="G16" s="2"/>
      <c r="H16" s="2">
        <v>224.0</v>
      </c>
      <c r="I16" s="2">
        <v>180.0</v>
      </c>
      <c r="J16" s="2">
        <v>403200.0</v>
      </c>
      <c r="K16" s="2"/>
      <c r="L16" s="2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ht="13.5" customHeight="1">
      <c r="A17" s="1" t="s">
        <v>208</v>
      </c>
      <c r="B17" s="2">
        <v>163.0</v>
      </c>
      <c r="C17" s="2">
        <v>90.0</v>
      </c>
      <c r="D17" s="2">
        <f t="shared" ref="D17:D20" si="3">B17*C17*10</f>
        <v>146700</v>
      </c>
      <c r="E17" s="2">
        <v>175.0</v>
      </c>
      <c r="F17" s="2">
        <v>90.0</v>
      </c>
      <c r="G17" s="2">
        <f t="shared" ref="G17:G20" si="4">E17*F17</f>
        <v>15750</v>
      </c>
      <c r="H17" s="2">
        <v>329.0</v>
      </c>
      <c r="I17" s="2">
        <v>180.0</v>
      </c>
      <c r="J17" s="2">
        <v>592200.0</v>
      </c>
      <c r="K17" s="2"/>
      <c r="L17" s="2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ht="13.5" customHeight="1">
      <c r="A18" s="1" t="s">
        <v>209</v>
      </c>
      <c r="B18" s="2">
        <v>266.0</v>
      </c>
      <c r="C18" s="2">
        <v>90.0</v>
      </c>
      <c r="D18" s="2">
        <f t="shared" si="3"/>
        <v>239400</v>
      </c>
      <c r="E18" s="2">
        <v>266.0</v>
      </c>
      <c r="F18" s="2">
        <v>90.0</v>
      </c>
      <c r="G18" s="2">
        <f t="shared" si="4"/>
        <v>23940</v>
      </c>
      <c r="H18" s="2">
        <v>407.0</v>
      </c>
      <c r="I18" s="2">
        <v>180.0</v>
      </c>
      <c r="J18" s="2">
        <v>752600.0</v>
      </c>
      <c r="K18" s="2"/>
      <c r="L18" s="2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ht="13.5" customHeight="1">
      <c r="A19" s="1" t="s">
        <v>210</v>
      </c>
      <c r="B19" s="2">
        <v>281.0</v>
      </c>
      <c r="C19" s="2">
        <v>90.0</v>
      </c>
      <c r="D19" s="2">
        <f t="shared" si="3"/>
        <v>252900</v>
      </c>
      <c r="E19" s="2">
        <v>281.0</v>
      </c>
      <c r="F19" s="2">
        <v>90.0</v>
      </c>
      <c r="G19" s="2">
        <f t="shared" si="4"/>
        <v>25290</v>
      </c>
      <c r="H19" s="2">
        <v>181.0</v>
      </c>
      <c r="I19" s="2">
        <v>180.0</v>
      </c>
      <c r="J19" s="2">
        <v>325800.0</v>
      </c>
      <c r="K19" s="2"/>
      <c r="L19" s="2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ht="13.5" customHeight="1">
      <c r="A20" s="1" t="s">
        <v>211</v>
      </c>
      <c r="B20" s="2">
        <v>244.0</v>
      </c>
      <c r="C20" s="2">
        <v>90.0</v>
      </c>
      <c r="D20" s="2">
        <f t="shared" si="3"/>
        <v>219600</v>
      </c>
      <c r="E20" s="2">
        <v>133.0</v>
      </c>
      <c r="F20" s="2">
        <v>90.0</v>
      </c>
      <c r="G20" s="2">
        <f t="shared" si="4"/>
        <v>11970</v>
      </c>
      <c r="H20" s="2">
        <v>106.0</v>
      </c>
      <c r="I20" s="2">
        <v>180.0</v>
      </c>
      <c r="J20" s="2">
        <v>190800.0</v>
      </c>
      <c r="K20" s="2"/>
      <c r="L20" s="2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ht="13.5" customHeight="1">
      <c r="A21" s="1" t="s">
        <v>212</v>
      </c>
      <c r="B21" s="40" t="s">
        <v>213</v>
      </c>
      <c r="C21" s="40" t="s">
        <v>213</v>
      </c>
      <c r="D21" s="40" t="s">
        <v>213</v>
      </c>
      <c r="E21" s="40" t="s">
        <v>213</v>
      </c>
      <c r="F21" s="40" t="s">
        <v>213</v>
      </c>
      <c r="G21" s="40" t="s">
        <v>213</v>
      </c>
      <c r="H21" s="2">
        <v>277.0</v>
      </c>
      <c r="I21" s="2">
        <v>180.0</v>
      </c>
      <c r="J21" s="2">
        <v>498600.0</v>
      </c>
      <c r="K21" s="2"/>
      <c r="L21" s="2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ht="13.5" customHeight="1">
      <c r="A22" s="1" t="s">
        <v>214</v>
      </c>
      <c r="B22" s="40" t="s">
        <v>213</v>
      </c>
      <c r="C22" s="40" t="s">
        <v>213</v>
      </c>
      <c r="D22" s="40" t="s">
        <v>213</v>
      </c>
      <c r="E22" s="40" t="s">
        <v>213</v>
      </c>
      <c r="F22" s="40" t="s">
        <v>213</v>
      </c>
      <c r="G22" s="40" t="s">
        <v>213</v>
      </c>
      <c r="H22" s="2">
        <v>100.0</v>
      </c>
      <c r="I22" s="2">
        <v>180.0</v>
      </c>
      <c r="J22" s="2">
        <v>180000.0</v>
      </c>
      <c r="K22" s="2"/>
      <c r="L22" s="2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ht="13.5" customHeight="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ht="13.5" customHeight="1">
      <c r="A24" s="1" t="s">
        <v>215</v>
      </c>
      <c r="B24" s="40" t="s">
        <v>213</v>
      </c>
      <c r="C24" s="40" t="s">
        <v>213</v>
      </c>
      <c r="D24" s="40" t="s">
        <v>213</v>
      </c>
      <c r="E24" s="40" t="s">
        <v>213</v>
      </c>
      <c r="F24" s="40" t="s">
        <v>213</v>
      </c>
      <c r="G24" s="40" t="s">
        <v>213</v>
      </c>
      <c r="H24" s="2">
        <v>133.0</v>
      </c>
      <c r="I24" s="2">
        <v>180.0</v>
      </c>
      <c r="J24" s="2">
        <v>239400.0</v>
      </c>
      <c r="K24" s="2"/>
      <c r="L24" s="2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ht="13.5" customHeight="1">
      <c r="A25" s="1" t="s">
        <v>216</v>
      </c>
      <c r="B25" s="2"/>
      <c r="C25" s="2"/>
      <c r="D25" s="2"/>
      <c r="E25" s="2"/>
      <c r="F25" s="2"/>
      <c r="G25" s="2"/>
      <c r="H25" s="2">
        <v>178.0</v>
      </c>
      <c r="I25" s="2">
        <v>180.0</v>
      </c>
      <c r="J25" s="2">
        <v>320400.0</v>
      </c>
      <c r="K25" s="2"/>
      <c r="L25" s="2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ht="13.5" customHeight="1">
      <c r="A26" s="1" t="s">
        <v>217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ht="13.5" customHeight="1">
      <c r="A27" s="1" t="s">
        <v>218</v>
      </c>
      <c r="B27" s="2"/>
      <c r="C27" s="2"/>
      <c r="D27" s="2"/>
      <c r="E27" s="2"/>
      <c r="F27" s="2"/>
      <c r="G27" s="2"/>
      <c r="H27" s="2">
        <v>166.0</v>
      </c>
      <c r="I27" s="2">
        <v>180.0</v>
      </c>
      <c r="J27" s="2">
        <v>298800.0</v>
      </c>
      <c r="K27" s="2"/>
      <c r="L27" s="2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ht="13.5" customHeight="1">
      <c r="A28" s="1" t="s">
        <v>219</v>
      </c>
      <c r="B28" s="2"/>
      <c r="C28" s="2"/>
      <c r="D28" s="2"/>
      <c r="E28" s="2"/>
      <c r="F28" s="2"/>
      <c r="G28" s="2"/>
      <c r="H28" s="2">
        <v>167.0</v>
      </c>
      <c r="I28" s="2">
        <v>180.0</v>
      </c>
      <c r="J28" s="2">
        <v>300600.0</v>
      </c>
      <c r="K28" s="2"/>
      <c r="L28" s="2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ht="13.5" customHeight="1">
      <c r="A29" s="12" t="s">
        <v>220</v>
      </c>
      <c r="B29" s="7"/>
      <c r="C29" s="7"/>
      <c r="D29" s="7"/>
      <c r="E29" s="7"/>
      <c r="F29" s="7"/>
      <c r="G29" s="7"/>
      <c r="H29" s="7">
        <v>130.0</v>
      </c>
      <c r="I29" s="7">
        <v>180.0</v>
      </c>
      <c r="J29" s="7">
        <v>234000.0</v>
      </c>
      <c r="K29" s="2"/>
      <c r="L29" s="2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ht="13.5" customHeight="1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ht="13.5" customHeight="1">
      <c r="A31" s="1" t="s">
        <v>221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 ht="13.5" customHeight="1">
      <c r="A33" s="1" t="s">
        <v>25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ht="12.0" customHeight="1"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 ht="12.0" customHeight="1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ht="12.0" customHeight="1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ht="12.0" customHeight="1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 ht="12.0" customHeight="1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 ht="12.0" customHeight="1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 ht="12.0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 ht="12.0" customHeight="1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</row>
    <row r="42" ht="12.0" customHeight="1">
      <c r="A42" s="4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</row>
    <row r="43" ht="12.0" customHeight="1">
      <c r="A43" s="10"/>
      <c r="B43" s="10"/>
      <c r="C43" s="45"/>
      <c r="D43" s="10"/>
      <c r="E43" s="10"/>
      <c r="F43" s="45"/>
      <c r="G43" s="10"/>
      <c r="H43" s="10"/>
      <c r="I43" s="45"/>
      <c r="J43" s="10"/>
      <c r="K43" s="10"/>
      <c r="L43" s="45"/>
      <c r="M43" s="10"/>
      <c r="N43" s="10"/>
      <c r="O43" s="45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 ht="12.0" customHeight="1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ht="12.0" customHeight="1">
      <c r="A45" s="10"/>
      <c r="B45" s="4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ht="12.0" customHeight="1">
      <c r="A46" s="10"/>
      <c r="B46" s="10"/>
      <c r="C46" s="6"/>
      <c r="D46" s="10"/>
      <c r="E46" s="10"/>
      <c r="F46" s="6"/>
      <c r="G46" s="10"/>
      <c r="H46" s="10"/>
      <c r="I46" s="6"/>
      <c r="J46" s="10"/>
      <c r="K46" s="10"/>
      <c r="L46" s="6"/>
      <c r="M46" s="10"/>
      <c r="N46" s="10"/>
      <c r="O46" s="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ht="12.0" customHeight="1">
      <c r="A47" s="47"/>
      <c r="B47" s="10"/>
      <c r="C47" s="10"/>
      <c r="D47" s="10"/>
      <c r="E47" s="10"/>
      <c r="F47" s="10"/>
      <c r="G47" s="10"/>
      <c r="H47" s="10"/>
      <c r="I47" s="10"/>
      <c r="J47" s="47"/>
      <c r="K47" s="10"/>
      <c r="L47" s="10"/>
      <c r="M47" s="47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ht="12.0" customHeight="1">
      <c r="A48" s="47"/>
      <c r="B48" s="10"/>
      <c r="C48" s="10"/>
      <c r="D48" s="47"/>
      <c r="E48" s="10"/>
      <c r="F48" s="10"/>
      <c r="G48" s="47"/>
      <c r="H48" s="10"/>
      <c r="I48" s="10"/>
      <c r="J48" s="47"/>
      <c r="K48" s="10"/>
      <c r="L48" s="10"/>
      <c r="M48" s="47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ht="12.0" customHeight="1">
      <c r="A49" s="47"/>
      <c r="B49" s="10"/>
      <c r="C49" s="10"/>
      <c r="D49" s="10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ht="12.0" customHeight="1">
      <c r="A50" s="47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ht="12.0" customHeight="1">
      <c r="A51" s="47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ht="12.0" customHeight="1">
      <c r="A52" s="47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ht="12.0" customHeight="1">
      <c r="A53" s="47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ht="12.0" customHeight="1">
      <c r="A54" s="47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ht="12.0" customHeight="1">
      <c r="A55" s="47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ht="12.0" customHeight="1">
      <c r="A56" s="47"/>
      <c r="B56" s="6"/>
      <c r="C56" s="6"/>
      <c r="D56" s="6"/>
      <c r="E56" s="6"/>
      <c r="F56" s="6"/>
      <c r="G56" s="6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ht="12.0" customHeight="1">
      <c r="A57" s="47"/>
      <c r="B57" s="6"/>
      <c r="C57" s="6"/>
      <c r="D57" s="6"/>
      <c r="E57" s="6"/>
      <c r="F57" s="6"/>
      <c r="G57" s="6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ht="12.0" customHeight="1">
      <c r="A58" s="47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ht="12.0" customHeight="1">
      <c r="A59" s="47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ht="12.0" customHeight="1">
      <c r="A60" s="47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ht="12.0" customHeight="1">
      <c r="A61" s="47"/>
      <c r="B61" s="10"/>
      <c r="C61" s="10"/>
      <c r="D61" s="10"/>
      <c r="E61" s="10"/>
      <c r="F61" s="10"/>
      <c r="G61" s="10"/>
      <c r="H61" s="10"/>
      <c r="I61" s="10"/>
      <c r="J61" s="47"/>
      <c r="K61" s="10"/>
      <c r="L61" s="10"/>
      <c r="M61" s="47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ht="12.0" customHeight="1">
      <c r="A62" s="47"/>
      <c r="B62" s="10"/>
      <c r="C62" s="10"/>
      <c r="D62" s="10"/>
      <c r="E62" s="10"/>
      <c r="F62" s="10"/>
      <c r="G62" s="47"/>
      <c r="H62" s="10"/>
      <c r="I62" s="10"/>
      <c r="J62" s="47"/>
      <c r="K62" s="10"/>
      <c r="L62" s="10"/>
      <c r="M62" s="47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ht="12.0" customHeight="1">
      <c r="A63" s="19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ht="12.0" customHeight="1">
      <c r="A64" s="19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ht="12.0" customHeight="1">
      <c r="A65" s="19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ht="12.0" customHeight="1">
      <c r="A66" s="19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ht="12.0" customHeight="1">
      <c r="A67" s="19"/>
      <c r="B67" s="13"/>
      <c r="C67" s="13"/>
      <c r="D67" s="19"/>
      <c r="E67" s="13"/>
      <c r="F67" s="13"/>
      <c r="G67" s="19"/>
      <c r="H67" s="13"/>
      <c r="I67" s="13"/>
      <c r="J67" s="19"/>
      <c r="K67" s="13"/>
      <c r="L67" s="13"/>
      <c r="M67" s="19"/>
      <c r="N67" s="13"/>
      <c r="O67" s="13"/>
      <c r="P67" s="13"/>
    </row>
    <row r="68" ht="12.0" customHeight="1">
      <c r="A68" s="19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</row>
    <row r="69" ht="12.0" customHeight="1">
      <c r="A69" s="19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</row>
    <row r="70" ht="12.0" customHeight="1">
      <c r="A70" s="19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</row>
    <row r="71" ht="12.0" customHeight="1">
      <c r="A71" s="19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ht="12.0" customHeight="1">
      <c r="A72" s="19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</row>
    <row r="73" ht="12.0" customHeight="1">
      <c r="A73" s="19"/>
      <c r="B73" s="51"/>
      <c r="C73" s="51"/>
      <c r="D73" s="51"/>
      <c r="E73" s="51"/>
      <c r="F73" s="51"/>
      <c r="G73" s="51"/>
      <c r="H73" s="13"/>
      <c r="I73" s="13"/>
      <c r="J73" s="13"/>
      <c r="K73" s="13"/>
      <c r="L73" s="13"/>
      <c r="M73" s="13"/>
      <c r="N73" s="13"/>
      <c r="O73" s="13"/>
      <c r="P73" s="13"/>
    </row>
    <row r="74" ht="12.0" customHeight="1">
      <c r="A74" s="19"/>
      <c r="B74" s="13"/>
      <c r="C74" s="13"/>
      <c r="D74" s="19"/>
      <c r="E74" s="13"/>
      <c r="F74" s="13"/>
      <c r="G74" s="19"/>
      <c r="H74" s="13"/>
      <c r="I74" s="13"/>
      <c r="J74" s="13"/>
      <c r="K74" s="13"/>
      <c r="L74" s="13"/>
      <c r="M74" s="13"/>
      <c r="N74" s="13"/>
      <c r="O74" s="13"/>
      <c r="P74" s="13"/>
    </row>
    <row r="75" ht="12.0" customHeight="1">
      <c r="A75" s="19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</row>
    <row r="76" ht="12.0" customHeight="1">
      <c r="A76" s="19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</row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&amp;R49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86"/>
    <col customWidth="1" min="2" max="2" width="15.0"/>
    <col customWidth="1" min="3" max="3" width="16.29"/>
    <col customWidth="1" min="4" max="4" width="15.86"/>
    <col customWidth="1" min="5" max="5" width="8.71"/>
    <col customWidth="1" min="6" max="6" width="9.57"/>
    <col customWidth="1" min="7" max="7" width="11.86"/>
    <col customWidth="1" min="8" max="8" width="8.29"/>
    <col customWidth="1" min="9" max="26" width="8.0"/>
  </cols>
  <sheetData>
    <row r="1" ht="12.0" hidden="1" customHeight="1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ht="13.5" customHeight="1">
      <c r="A2" s="2" t="s">
        <v>222</v>
      </c>
      <c r="B2" s="2"/>
      <c r="C2" s="2"/>
      <c r="D2" s="2"/>
      <c r="E2" s="2"/>
      <c r="F2" s="2"/>
      <c r="G2" s="2"/>
      <c r="H2" s="10"/>
      <c r="I2" s="10"/>
      <c r="J2" s="10"/>
      <c r="K2" s="10"/>
      <c r="L2" s="10"/>
    </row>
    <row r="3" ht="13.5" hidden="1" customHeight="1">
      <c r="A3" s="2" t="s">
        <v>190</v>
      </c>
      <c r="B3" s="2"/>
      <c r="C3" s="2"/>
      <c r="D3" s="2"/>
      <c r="E3" s="2"/>
      <c r="F3" s="2"/>
      <c r="G3" s="2"/>
      <c r="H3" s="10"/>
      <c r="I3" s="10"/>
      <c r="J3" s="10"/>
      <c r="K3" s="10"/>
      <c r="L3" s="10"/>
    </row>
    <row r="4" ht="13.5" customHeight="1">
      <c r="A4" s="9" t="s">
        <v>44</v>
      </c>
      <c r="B4" s="2"/>
      <c r="C4" s="2"/>
      <c r="D4" s="2"/>
      <c r="E4" s="2"/>
      <c r="F4" s="2"/>
      <c r="G4" s="2"/>
      <c r="H4" s="10"/>
      <c r="I4" s="10"/>
      <c r="J4" s="10"/>
      <c r="K4" s="10"/>
      <c r="L4" s="10"/>
    </row>
    <row r="5" ht="13.5" customHeight="1">
      <c r="A5" s="2"/>
      <c r="B5" s="44"/>
      <c r="C5" s="44" t="s">
        <v>44</v>
      </c>
      <c r="D5" s="44"/>
      <c r="E5" s="2"/>
      <c r="F5" s="2"/>
      <c r="G5" s="2"/>
      <c r="H5" s="10"/>
      <c r="I5" s="10"/>
      <c r="J5" s="10"/>
      <c r="K5" s="10"/>
      <c r="L5" s="10"/>
    </row>
    <row r="6" ht="13.5" customHeight="1">
      <c r="A6" s="2" t="s">
        <v>114</v>
      </c>
      <c r="B6" s="2" t="s">
        <v>191</v>
      </c>
      <c r="C6" s="2" t="s">
        <v>192</v>
      </c>
      <c r="D6" s="2" t="s">
        <v>9</v>
      </c>
      <c r="E6" s="2"/>
      <c r="F6" s="2"/>
      <c r="G6" s="2"/>
      <c r="H6" s="10"/>
      <c r="I6" s="10"/>
      <c r="J6" s="10"/>
      <c r="K6" s="10"/>
      <c r="L6" s="10"/>
      <c r="M6" s="47"/>
      <c r="N6" s="47"/>
      <c r="O6" s="47"/>
    </row>
    <row r="7" ht="13.5" customHeight="1">
      <c r="A7" s="2"/>
      <c r="B7" s="2" t="s">
        <v>195</v>
      </c>
      <c r="C7" s="2" t="s">
        <v>193</v>
      </c>
      <c r="D7" s="2" t="s">
        <v>194</v>
      </c>
      <c r="E7" s="2"/>
      <c r="F7" s="2"/>
      <c r="G7" s="2"/>
      <c r="H7" s="10"/>
      <c r="I7" s="10"/>
      <c r="J7" s="10"/>
      <c r="K7" s="10"/>
      <c r="L7" s="10"/>
    </row>
    <row r="8" ht="13.5" customHeight="1">
      <c r="A8" s="7"/>
      <c r="B8" s="7"/>
      <c r="C8" s="7" t="s">
        <v>197</v>
      </c>
      <c r="D8" s="7"/>
      <c r="E8" s="2"/>
      <c r="F8" s="2"/>
      <c r="G8" s="2"/>
      <c r="H8" s="10"/>
      <c r="I8" s="10"/>
      <c r="J8" s="10"/>
      <c r="K8" s="10"/>
      <c r="L8" s="10"/>
    </row>
    <row r="9" ht="13.5" customHeight="1">
      <c r="A9" s="2" t="s">
        <v>223</v>
      </c>
      <c r="B9" s="2"/>
      <c r="C9" s="2"/>
      <c r="D9" s="2" t="s">
        <v>26</v>
      </c>
      <c r="E9" s="2"/>
      <c r="F9" s="2"/>
      <c r="G9" s="2"/>
      <c r="H9" s="10"/>
      <c r="I9" s="10"/>
      <c r="J9" s="10"/>
      <c r="K9" s="10"/>
      <c r="L9" s="10"/>
    </row>
    <row r="10" ht="13.5" customHeight="1">
      <c r="A10" s="2" t="s">
        <v>224</v>
      </c>
      <c r="B10" s="11">
        <v>258.0</v>
      </c>
      <c r="C10" s="11">
        <v>180.0</v>
      </c>
      <c r="D10" s="40">
        <v>464400.0</v>
      </c>
      <c r="E10" s="2"/>
      <c r="F10" s="2"/>
      <c r="G10" s="2"/>
      <c r="H10" s="10"/>
      <c r="I10" s="10"/>
      <c r="J10" s="10"/>
      <c r="K10" s="10"/>
      <c r="L10" s="10"/>
    </row>
    <row r="11" ht="13.5" customHeight="1">
      <c r="A11" s="2" t="s">
        <v>225</v>
      </c>
      <c r="B11" s="11">
        <v>375.0</v>
      </c>
      <c r="C11" s="11">
        <v>180.0</v>
      </c>
      <c r="D11" s="40">
        <v>156600.0</v>
      </c>
      <c r="E11" s="2"/>
      <c r="F11" s="2"/>
      <c r="G11" s="2"/>
      <c r="H11" s="10"/>
      <c r="I11" s="10"/>
      <c r="J11" s="10"/>
      <c r="K11" s="10"/>
      <c r="L11" s="10"/>
    </row>
    <row r="12" ht="13.5" customHeight="1">
      <c r="A12" s="2" t="s">
        <v>226</v>
      </c>
      <c r="B12" s="11">
        <v>285.0</v>
      </c>
      <c r="C12" s="11">
        <v>180.0</v>
      </c>
      <c r="D12" s="40">
        <v>513000.0</v>
      </c>
      <c r="E12" s="2"/>
      <c r="F12" s="2"/>
      <c r="G12" s="2"/>
      <c r="H12" s="10"/>
      <c r="I12" s="10"/>
      <c r="J12" s="10"/>
      <c r="K12" s="10"/>
      <c r="L12" s="10"/>
    </row>
    <row r="13" ht="13.5" hidden="1" customHeight="1">
      <c r="A13" s="2"/>
      <c r="B13" s="11"/>
      <c r="C13" s="11"/>
      <c r="D13" s="40"/>
      <c r="E13" s="2"/>
      <c r="F13" s="2"/>
      <c r="G13" s="2"/>
      <c r="H13" s="10"/>
      <c r="I13" s="10"/>
      <c r="J13" s="10"/>
      <c r="K13" s="10"/>
      <c r="L13" s="10"/>
    </row>
    <row r="14" ht="13.5" customHeight="1">
      <c r="A14" s="2" t="s">
        <v>227</v>
      </c>
      <c r="B14" s="11">
        <v>476.0</v>
      </c>
      <c r="C14" s="11">
        <v>180.0</v>
      </c>
      <c r="D14" s="40">
        <v>856800.0</v>
      </c>
      <c r="E14" s="2"/>
      <c r="F14" s="2"/>
      <c r="G14" s="2"/>
      <c r="H14" s="10"/>
      <c r="I14" s="10"/>
      <c r="J14" s="10"/>
      <c r="K14" s="10"/>
      <c r="L14" s="10"/>
    </row>
    <row r="15" ht="13.5" customHeight="1">
      <c r="A15" s="2" t="s">
        <v>228</v>
      </c>
      <c r="B15" s="11" t="s">
        <v>20</v>
      </c>
      <c r="C15" s="11" t="s">
        <v>20</v>
      </c>
      <c r="D15" s="11" t="s">
        <v>20</v>
      </c>
      <c r="E15" s="2"/>
      <c r="F15" s="2"/>
      <c r="G15" s="2"/>
      <c r="H15" s="10"/>
      <c r="I15" s="10"/>
      <c r="J15" s="10"/>
      <c r="K15" s="10"/>
      <c r="L15" s="10"/>
    </row>
    <row r="16" ht="13.5" customHeight="1">
      <c r="A16" s="2" t="s">
        <v>229</v>
      </c>
      <c r="B16" s="11">
        <v>514.0</v>
      </c>
      <c r="C16" s="11">
        <v>180.0</v>
      </c>
      <c r="D16" s="2">
        <v>925200.0</v>
      </c>
      <c r="E16" s="2"/>
      <c r="F16" s="2"/>
      <c r="G16" s="2"/>
      <c r="H16" s="45"/>
      <c r="I16" s="10"/>
      <c r="J16" s="10"/>
      <c r="K16" s="10"/>
      <c r="L16" s="10"/>
    </row>
    <row r="17" ht="13.5" customHeight="1">
      <c r="A17" s="2" t="s">
        <v>230</v>
      </c>
      <c r="B17" s="11">
        <v>516.0</v>
      </c>
      <c r="C17" s="11">
        <v>180.0</v>
      </c>
      <c r="D17" s="2">
        <v>928800.0</v>
      </c>
      <c r="E17" s="2"/>
      <c r="F17" s="2"/>
      <c r="G17" s="2"/>
      <c r="H17" s="10"/>
      <c r="I17" s="10"/>
      <c r="J17" s="10"/>
      <c r="K17" s="10"/>
      <c r="L17" s="10"/>
    </row>
    <row r="18" ht="13.5" customHeight="1">
      <c r="A18" s="2" t="s">
        <v>231</v>
      </c>
      <c r="B18" s="11">
        <v>610.0</v>
      </c>
      <c r="C18" s="11">
        <v>180.0</v>
      </c>
      <c r="D18" s="2">
        <v>1098000.0</v>
      </c>
      <c r="E18" s="2"/>
      <c r="F18" s="2"/>
      <c r="G18" s="2"/>
      <c r="H18" s="10"/>
      <c r="I18" s="10"/>
      <c r="J18" s="10"/>
      <c r="K18" s="10"/>
      <c r="L18" s="10"/>
    </row>
    <row r="19" ht="13.5" customHeight="1">
      <c r="A19" s="2" t="s">
        <v>232</v>
      </c>
      <c r="B19" s="11">
        <v>712.0</v>
      </c>
      <c r="C19" s="11">
        <v>180.0</v>
      </c>
      <c r="D19" s="2">
        <v>1.2816E7</v>
      </c>
      <c r="E19" s="2"/>
      <c r="F19" s="2"/>
      <c r="G19" s="2"/>
      <c r="H19" s="10"/>
      <c r="I19" s="10"/>
      <c r="J19" s="10"/>
      <c r="K19" s="10"/>
      <c r="L19" s="10"/>
    </row>
    <row r="20" ht="13.5" customHeight="1">
      <c r="A20" s="2" t="s">
        <v>233</v>
      </c>
      <c r="B20" s="11">
        <v>449.0</v>
      </c>
      <c r="C20" s="11">
        <v>180.0</v>
      </c>
      <c r="D20" s="2">
        <v>824400.0</v>
      </c>
      <c r="E20" s="2"/>
      <c r="F20" s="2"/>
      <c r="G20" s="2"/>
      <c r="H20" s="10"/>
      <c r="I20" s="10"/>
      <c r="J20" s="10"/>
      <c r="K20" s="10"/>
      <c r="L20" s="10"/>
    </row>
    <row r="21" ht="13.5" customHeight="1">
      <c r="A21" s="2" t="s">
        <v>234</v>
      </c>
      <c r="B21" s="11">
        <v>330.0</v>
      </c>
      <c r="C21" s="11">
        <v>180.0</v>
      </c>
      <c r="D21" s="2">
        <v>594000.0</v>
      </c>
      <c r="E21" s="2"/>
      <c r="F21" s="2"/>
      <c r="G21" s="2"/>
      <c r="H21" s="10"/>
      <c r="I21" s="10"/>
      <c r="J21" s="10"/>
      <c r="K21" s="10"/>
      <c r="L21" s="10"/>
    </row>
    <row r="22" ht="13.5" customHeight="1">
      <c r="A22" s="2" t="s">
        <v>235</v>
      </c>
      <c r="B22" s="11">
        <v>387.0</v>
      </c>
      <c r="C22" s="11">
        <v>180.0</v>
      </c>
      <c r="D22" s="2">
        <v>696.0</v>
      </c>
      <c r="E22" s="2"/>
      <c r="F22" s="2"/>
      <c r="G22" s="2"/>
      <c r="H22" s="10"/>
      <c r="I22" s="10"/>
      <c r="J22" s="10"/>
      <c r="K22" s="10"/>
      <c r="L22" s="10"/>
    </row>
    <row r="23" ht="13.5" customHeight="1">
      <c r="A23" s="2" t="s">
        <v>236</v>
      </c>
      <c r="B23" s="11">
        <v>649.0</v>
      </c>
      <c r="C23" s="11">
        <v>180.0</v>
      </c>
      <c r="D23" s="2">
        <v>1168200.0</v>
      </c>
      <c r="E23" s="2"/>
      <c r="F23" s="2"/>
      <c r="G23" s="2"/>
      <c r="H23" s="10"/>
      <c r="I23" s="10"/>
      <c r="J23" s="10"/>
      <c r="K23" s="10"/>
      <c r="L23" s="10"/>
    </row>
    <row r="24" ht="13.5" customHeight="1">
      <c r="A24" s="2" t="s">
        <v>237</v>
      </c>
      <c r="B24" s="11">
        <v>295.0</v>
      </c>
      <c r="C24" s="11">
        <v>180.0</v>
      </c>
      <c r="D24" s="2">
        <v>531000.0</v>
      </c>
      <c r="E24" s="2"/>
      <c r="F24" s="2"/>
      <c r="G24" s="2"/>
      <c r="H24" s="10"/>
      <c r="I24" s="10"/>
      <c r="J24" s="10"/>
      <c r="K24" s="10"/>
      <c r="L24" s="10"/>
    </row>
    <row r="25" ht="13.5" customHeight="1">
      <c r="A25" s="2" t="s">
        <v>238</v>
      </c>
      <c r="B25" s="11">
        <v>298.0</v>
      </c>
      <c r="C25" s="11">
        <v>180.0</v>
      </c>
      <c r="D25" s="2">
        <v>536400.0</v>
      </c>
      <c r="E25" s="2"/>
      <c r="F25" s="2"/>
      <c r="G25" s="2"/>
      <c r="H25" s="10"/>
      <c r="I25" s="10"/>
      <c r="J25" s="10"/>
      <c r="K25" s="10"/>
      <c r="L25" s="10"/>
    </row>
    <row r="26" ht="13.5" customHeight="1">
      <c r="A26" s="2" t="s">
        <v>239</v>
      </c>
      <c r="B26" s="11">
        <v>470.0</v>
      </c>
      <c r="C26" s="11">
        <v>180.0</v>
      </c>
      <c r="D26" s="2">
        <v>846000.0</v>
      </c>
      <c r="E26" s="2"/>
      <c r="F26" s="2"/>
      <c r="G26" s="2"/>
      <c r="H26" s="10"/>
      <c r="I26" s="10"/>
      <c r="J26" s="10"/>
      <c r="K26" s="10"/>
      <c r="L26" s="10"/>
    </row>
    <row r="27" ht="13.5" customHeight="1">
      <c r="A27" s="2" t="s">
        <v>240</v>
      </c>
      <c r="B27" s="11">
        <v>87.0</v>
      </c>
      <c r="C27" s="11">
        <v>180.0</v>
      </c>
      <c r="D27" s="2">
        <v>156600.0</v>
      </c>
      <c r="E27" s="2"/>
      <c r="F27" s="2"/>
      <c r="G27" s="2"/>
      <c r="H27" s="10"/>
      <c r="I27" s="10"/>
      <c r="J27" s="10"/>
      <c r="K27" s="10"/>
      <c r="L27" s="10"/>
    </row>
    <row r="28" ht="13.5" customHeight="1">
      <c r="A28" s="2" t="s">
        <v>120</v>
      </c>
      <c r="B28" s="11"/>
      <c r="C28" s="11"/>
      <c r="D28" s="2"/>
      <c r="E28" s="2"/>
      <c r="F28" s="2"/>
      <c r="G28" s="2"/>
      <c r="H28" s="10"/>
      <c r="I28" s="10"/>
      <c r="J28" s="10"/>
      <c r="K28" s="10"/>
      <c r="L28" s="10"/>
    </row>
    <row r="29" ht="13.5" customHeight="1">
      <c r="A29" s="2" t="s">
        <v>241</v>
      </c>
      <c r="B29" s="11">
        <v>623.0</v>
      </c>
      <c r="C29" s="11">
        <v>700.0</v>
      </c>
      <c r="D29" s="2">
        <v>4361000.0</v>
      </c>
      <c r="E29" s="2"/>
      <c r="F29" s="2"/>
      <c r="G29" s="2"/>
      <c r="H29" s="10"/>
      <c r="I29" s="10"/>
      <c r="J29" s="10"/>
      <c r="K29" s="10"/>
      <c r="L29" s="10"/>
    </row>
    <row r="30" ht="13.5" customHeight="1">
      <c r="A30" s="2" t="s">
        <v>242</v>
      </c>
      <c r="B30" s="11">
        <v>206.0</v>
      </c>
      <c r="C30" s="11">
        <v>700.0</v>
      </c>
      <c r="D30" s="2">
        <v>1442000.0</v>
      </c>
      <c r="E30" s="2"/>
      <c r="F30" s="2"/>
      <c r="G30" s="2"/>
      <c r="H30" s="10"/>
      <c r="I30" s="10"/>
      <c r="J30" s="10"/>
      <c r="K30" s="10"/>
      <c r="L30" s="10"/>
    </row>
    <row r="31" ht="13.5" customHeight="1">
      <c r="A31" s="2" t="s">
        <v>243</v>
      </c>
      <c r="B31" s="11" t="s">
        <v>20</v>
      </c>
      <c r="C31" s="11" t="s">
        <v>20</v>
      </c>
      <c r="D31" s="11" t="s">
        <v>20</v>
      </c>
      <c r="E31" s="2"/>
      <c r="F31" s="2"/>
      <c r="G31" s="2"/>
      <c r="H31" s="10"/>
      <c r="I31" s="10"/>
      <c r="J31" s="10"/>
      <c r="K31" s="10"/>
      <c r="L31" s="10"/>
    </row>
    <row r="32" ht="13.5" customHeight="1">
      <c r="A32" s="2" t="s">
        <v>244</v>
      </c>
      <c r="B32" s="11" t="s">
        <v>20</v>
      </c>
      <c r="C32" s="11" t="s">
        <v>20</v>
      </c>
      <c r="D32" s="11" t="s">
        <v>20</v>
      </c>
      <c r="E32" s="2"/>
      <c r="F32" s="2"/>
      <c r="G32" s="2"/>
      <c r="H32" s="10"/>
      <c r="I32" s="10"/>
      <c r="J32" s="10"/>
      <c r="K32" s="10"/>
      <c r="L32" s="10"/>
    </row>
    <row r="33" ht="13.5" customHeight="1">
      <c r="A33" s="2" t="s">
        <v>245</v>
      </c>
      <c r="B33" s="11">
        <v>265.0</v>
      </c>
      <c r="C33" s="11">
        <v>1500.0</v>
      </c>
      <c r="D33" s="2">
        <v>3975000.0</v>
      </c>
      <c r="E33" s="2"/>
      <c r="F33" s="2"/>
      <c r="G33" s="2"/>
      <c r="H33" s="10"/>
      <c r="I33" s="10"/>
      <c r="J33" s="10"/>
      <c r="K33" s="10"/>
      <c r="L33" s="10"/>
    </row>
    <row r="34" ht="13.5" customHeight="1">
      <c r="A34" s="2" t="s">
        <v>246</v>
      </c>
      <c r="B34" s="11" t="s">
        <v>20</v>
      </c>
      <c r="C34" s="11" t="s">
        <v>20</v>
      </c>
      <c r="D34" s="11" t="s">
        <v>20</v>
      </c>
      <c r="E34" s="2"/>
      <c r="F34" s="2"/>
      <c r="G34" s="2"/>
      <c r="H34" s="10"/>
      <c r="I34" s="10"/>
      <c r="J34" s="10"/>
      <c r="K34" s="10"/>
      <c r="L34" s="10"/>
    </row>
    <row r="35" ht="13.5" customHeight="1">
      <c r="A35" s="2" t="s">
        <v>247</v>
      </c>
      <c r="B35" s="11"/>
      <c r="C35" s="11"/>
      <c r="D35" s="2"/>
      <c r="E35" s="2"/>
      <c r="F35" s="2"/>
      <c r="G35" s="2"/>
      <c r="H35" s="10"/>
      <c r="I35" s="10"/>
      <c r="J35" s="10"/>
      <c r="K35" s="10"/>
      <c r="L35" s="10"/>
    </row>
    <row r="36" ht="13.5" customHeight="1">
      <c r="A36" s="2" t="s">
        <v>248</v>
      </c>
      <c r="B36" s="11" t="s">
        <v>20</v>
      </c>
      <c r="C36" s="11" t="s">
        <v>20</v>
      </c>
      <c r="D36" s="11" t="s">
        <v>20</v>
      </c>
      <c r="E36" s="2"/>
      <c r="F36" s="2"/>
      <c r="G36" s="2"/>
      <c r="H36" s="10"/>
      <c r="I36" s="10"/>
      <c r="J36" s="10"/>
      <c r="K36" s="10"/>
      <c r="L36" s="10"/>
    </row>
    <row r="37" ht="13.5" customHeight="1">
      <c r="A37" s="2" t="s">
        <v>247</v>
      </c>
      <c r="B37" s="11" t="s">
        <v>20</v>
      </c>
      <c r="C37" s="11" t="s">
        <v>20</v>
      </c>
      <c r="D37" s="11" t="s">
        <v>20</v>
      </c>
      <c r="E37" s="2"/>
      <c r="F37" s="2"/>
      <c r="G37" s="2"/>
      <c r="H37" s="10"/>
      <c r="I37" s="10"/>
      <c r="J37" s="10"/>
      <c r="K37" s="10"/>
      <c r="L37" s="10"/>
    </row>
    <row r="38" ht="13.5" customHeight="1">
      <c r="A38" s="2" t="s">
        <v>249</v>
      </c>
      <c r="B38" s="11">
        <v>329.0</v>
      </c>
      <c r="C38" s="11">
        <v>1500.0</v>
      </c>
      <c r="D38" s="2">
        <v>4935000.0</v>
      </c>
      <c r="E38" s="2"/>
      <c r="F38" s="2"/>
      <c r="G38" s="2"/>
      <c r="H38" s="10"/>
      <c r="I38" s="10"/>
      <c r="J38" s="10"/>
      <c r="K38" s="10"/>
      <c r="L38" s="10"/>
    </row>
    <row r="39" ht="13.5" customHeight="1">
      <c r="A39" s="2" t="s">
        <v>250</v>
      </c>
      <c r="B39" s="11"/>
      <c r="C39" s="11"/>
      <c r="D39" s="2"/>
      <c r="E39" s="2"/>
      <c r="F39" s="2"/>
      <c r="G39" s="2"/>
      <c r="H39" s="10"/>
      <c r="I39" s="10"/>
      <c r="J39" s="10"/>
      <c r="K39" s="10"/>
      <c r="L39" s="10"/>
    </row>
    <row r="40" ht="13.5" hidden="1" customHeight="1">
      <c r="A40" s="2"/>
      <c r="B40" s="11"/>
      <c r="C40" s="11"/>
      <c r="D40" s="2"/>
      <c r="E40" s="2"/>
      <c r="F40" s="2"/>
      <c r="G40" s="2"/>
      <c r="H40" s="10"/>
      <c r="I40" s="10"/>
      <c r="J40" s="10"/>
      <c r="K40" s="10"/>
      <c r="L40" s="10"/>
    </row>
    <row r="41" ht="13.5" customHeight="1">
      <c r="A41" s="2" t="s">
        <v>251</v>
      </c>
      <c r="B41" s="11">
        <v>37.0</v>
      </c>
      <c r="C41" s="11">
        <v>180.0</v>
      </c>
      <c r="D41" s="2">
        <v>66600.0</v>
      </c>
      <c r="E41" s="2"/>
      <c r="F41" s="2"/>
      <c r="G41" s="2"/>
      <c r="H41" s="10"/>
      <c r="I41" s="10"/>
      <c r="J41" s="10"/>
      <c r="K41" s="10"/>
      <c r="L41" s="10"/>
    </row>
    <row r="42" ht="13.5" customHeight="1">
      <c r="A42" s="7" t="s">
        <v>125</v>
      </c>
      <c r="B42" s="9"/>
      <c r="C42" s="7"/>
      <c r="D42" s="7"/>
      <c r="E42" s="2"/>
      <c r="F42" s="2"/>
      <c r="G42" s="2"/>
      <c r="H42" s="10"/>
      <c r="I42" s="10"/>
      <c r="J42" s="10"/>
      <c r="K42" s="10"/>
      <c r="L42" s="10"/>
    </row>
    <row r="43" ht="13.5" customHeight="1">
      <c r="A43" s="2" t="s">
        <v>252</v>
      </c>
      <c r="B43" s="2"/>
      <c r="C43" s="2"/>
      <c r="D43" s="2"/>
      <c r="E43" s="2"/>
      <c r="F43" s="2"/>
      <c r="G43" s="2"/>
      <c r="H43" s="10"/>
      <c r="I43" s="10"/>
      <c r="J43" s="10"/>
      <c r="K43" s="10"/>
      <c r="L43" s="10"/>
    </row>
    <row r="44" ht="13.5" customHeight="1">
      <c r="A44" s="2" t="s">
        <v>253</v>
      </c>
      <c r="B44" s="2"/>
      <c r="C44" s="2"/>
      <c r="D44" s="2"/>
      <c r="E44" s="2"/>
      <c r="F44" s="2"/>
      <c r="G44" s="2"/>
      <c r="H44" s="10"/>
      <c r="I44" s="10"/>
      <c r="J44" s="10"/>
      <c r="K44" s="10"/>
      <c r="L44" s="10"/>
    </row>
    <row r="45" ht="13.5" customHeight="1">
      <c r="A45" s="2"/>
      <c r="B45" s="2"/>
      <c r="C45" s="2"/>
      <c r="D45" s="2"/>
      <c r="E45" s="2"/>
      <c r="F45" s="2"/>
      <c r="G45" s="2"/>
    </row>
    <row r="46" ht="13.5" customHeight="1">
      <c r="A46" s="2"/>
      <c r="B46" s="2"/>
      <c r="C46" s="2"/>
      <c r="D46" s="2"/>
      <c r="E46" s="2"/>
      <c r="F46" s="2"/>
      <c r="G46" s="2"/>
    </row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&amp;R50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43"/>
    <col customWidth="1" min="2" max="2" width="10.29"/>
    <col customWidth="1" min="3" max="3" width="10.86"/>
    <col customWidth="1" min="4" max="5" width="11.0"/>
    <col customWidth="1" min="6" max="6" width="12.29"/>
    <col customWidth="1" min="7" max="26" width="8.0"/>
  </cols>
  <sheetData>
    <row r="1" ht="13.5" customHeight="1">
      <c r="A1" s="46" t="s">
        <v>254</v>
      </c>
      <c r="B1" s="46"/>
      <c r="C1" s="46"/>
      <c r="D1" s="46"/>
      <c r="E1" s="46"/>
      <c r="F1" s="46"/>
    </row>
    <row r="2" ht="14.25" customHeight="1">
      <c r="A2" s="46" t="s">
        <v>255</v>
      </c>
      <c r="B2" s="46"/>
      <c r="C2" s="46"/>
      <c r="D2" s="46"/>
      <c r="E2" s="46"/>
      <c r="F2" s="46"/>
    </row>
    <row r="3" ht="15.0" customHeight="1">
      <c r="A3" s="52" t="s">
        <v>256</v>
      </c>
      <c r="B3" s="53" t="s">
        <v>257</v>
      </c>
      <c r="C3" s="54"/>
      <c r="D3" s="54"/>
      <c r="E3" s="54"/>
      <c r="F3" s="55"/>
    </row>
    <row r="4" ht="27.75" customHeight="1">
      <c r="A4" s="56"/>
      <c r="B4" s="57" t="s">
        <v>258</v>
      </c>
      <c r="C4" s="57" t="s">
        <v>259</v>
      </c>
      <c r="D4" s="57" t="s">
        <v>260</v>
      </c>
      <c r="E4" s="57" t="s">
        <v>156</v>
      </c>
      <c r="F4" s="57" t="s">
        <v>261</v>
      </c>
    </row>
    <row r="5" ht="14.25" customHeight="1">
      <c r="A5" s="58" t="s">
        <v>262</v>
      </c>
      <c r="B5" s="58">
        <v>65.0</v>
      </c>
      <c r="C5" s="58">
        <v>446.0</v>
      </c>
      <c r="D5" s="58">
        <v>704.0</v>
      </c>
      <c r="E5" s="58">
        <v>435.0</v>
      </c>
      <c r="F5" s="58">
        <v>167.0</v>
      </c>
    </row>
    <row r="6" ht="13.5" customHeight="1">
      <c r="A6" s="58" t="s">
        <v>263</v>
      </c>
      <c r="B6" s="58">
        <v>51.0</v>
      </c>
      <c r="C6" s="58">
        <v>441.0</v>
      </c>
      <c r="D6" s="58">
        <v>698.0</v>
      </c>
      <c r="E6" s="58">
        <v>417.0</v>
      </c>
      <c r="F6" s="58">
        <v>162.0</v>
      </c>
    </row>
    <row r="7" ht="13.5" customHeight="1">
      <c r="A7" s="58" t="s">
        <v>264</v>
      </c>
      <c r="B7" s="58">
        <v>13.0</v>
      </c>
      <c r="C7" s="59" t="s">
        <v>20</v>
      </c>
      <c r="D7" s="58">
        <v>454.0</v>
      </c>
      <c r="E7" s="58">
        <v>179.0</v>
      </c>
      <c r="F7" s="58">
        <v>101.0</v>
      </c>
    </row>
    <row r="8" ht="13.5" customHeight="1">
      <c r="A8" s="58" t="s">
        <v>265</v>
      </c>
      <c r="B8" s="58">
        <v>38.0</v>
      </c>
      <c r="C8" s="58">
        <v>100.0</v>
      </c>
      <c r="D8" s="58">
        <v>244.0</v>
      </c>
      <c r="E8" s="58">
        <v>238.0</v>
      </c>
      <c r="F8" s="58">
        <v>61.0</v>
      </c>
    </row>
    <row r="9" ht="13.5" customHeight="1">
      <c r="A9" s="58" t="s">
        <v>266</v>
      </c>
      <c r="B9" s="58">
        <v>6.0</v>
      </c>
      <c r="C9" s="59" t="s">
        <v>20</v>
      </c>
      <c r="D9" s="58">
        <v>6.0</v>
      </c>
      <c r="E9" s="58">
        <v>18.0</v>
      </c>
      <c r="F9" s="58">
        <v>5.0</v>
      </c>
    </row>
    <row r="10" ht="13.5" customHeight="1">
      <c r="A10" s="58" t="s">
        <v>264</v>
      </c>
      <c r="B10" s="58">
        <v>0.0</v>
      </c>
      <c r="C10" s="58">
        <v>6.0</v>
      </c>
      <c r="D10" s="58">
        <v>3.0</v>
      </c>
      <c r="E10" s="58">
        <v>7.0</v>
      </c>
      <c r="F10" s="58">
        <v>4.0</v>
      </c>
    </row>
    <row r="11" ht="13.5" customHeight="1">
      <c r="A11" s="58" t="s">
        <v>265</v>
      </c>
      <c r="B11" s="58">
        <v>6.0</v>
      </c>
      <c r="C11" s="58">
        <v>3.0</v>
      </c>
      <c r="D11" s="58">
        <v>3.0</v>
      </c>
      <c r="E11" s="58">
        <v>11.0</v>
      </c>
      <c r="F11" s="58">
        <v>1.0</v>
      </c>
    </row>
    <row r="12" ht="13.5" customHeight="1">
      <c r="A12" s="58"/>
      <c r="B12" s="58"/>
      <c r="C12" s="58"/>
      <c r="D12" s="58"/>
      <c r="E12" s="58"/>
      <c r="F12" s="58"/>
    </row>
    <row r="13" ht="13.5" customHeight="1">
      <c r="A13" s="58" t="s">
        <v>267</v>
      </c>
      <c r="B13" s="58"/>
      <c r="C13" s="58"/>
      <c r="D13" s="58"/>
      <c r="E13" s="58"/>
      <c r="F13" s="58"/>
    </row>
    <row r="14" ht="13.5" customHeight="1">
      <c r="A14" s="58" t="s">
        <v>263</v>
      </c>
      <c r="B14" s="58">
        <v>8.0</v>
      </c>
      <c r="C14" s="58">
        <v>93.0</v>
      </c>
      <c r="D14" s="58">
        <v>227.0</v>
      </c>
      <c r="E14" s="58">
        <v>144.0</v>
      </c>
      <c r="F14" s="58">
        <v>59.0</v>
      </c>
    </row>
    <row r="15" ht="13.5" customHeight="1">
      <c r="A15" s="58" t="s">
        <v>264</v>
      </c>
      <c r="B15" s="58">
        <v>8.0</v>
      </c>
      <c r="C15" s="58">
        <v>93.0</v>
      </c>
      <c r="D15" s="58">
        <v>227.0</v>
      </c>
      <c r="E15" s="58">
        <v>143.0</v>
      </c>
      <c r="F15" s="58">
        <v>59.0</v>
      </c>
    </row>
    <row r="16" ht="13.5" customHeight="1">
      <c r="A16" s="58" t="s">
        <v>265</v>
      </c>
      <c r="B16" s="58">
        <v>0.0</v>
      </c>
      <c r="C16" s="58">
        <v>0.0</v>
      </c>
      <c r="D16" s="58">
        <v>0.0</v>
      </c>
      <c r="E16" s="58">
        <v>1.0</v>
      </c>
      <c r="F16" s="58">
        <v>0.0</v>
      </c>
    </row>
    <row r="17" ht="13.5" customHeight="1">
      <c r="A17" s="58" t="s">
        <v>266</v>
      </c>
      <c r="B17" s="58">
        <v>0.0</v>
      </c>
      <c r="C17" s="58">
        <v>0.0</v>
      </c>
      <c r="D17" s="58">
        <v>0.0</v>
      </c>
      <c r="E17" s="58">
        <v>0.0</v>
      </c>
      <c r="F17" s="58">
        <v>0.0</v>
      </c>
    </row>
    <row r="18" ht="13.5" customHeight="1">
      <c r="A18" s="58" t="s">
        <v>264</v>
      </c>
      <c r="B18" s="58">
        <v>0.0</v>
      </c>
      <c r="C18" s="58">
        <v>0.0</v>
      </c>
      <c r="D18" s="58">
        <v>0.0</v>
      </c>
      <c r="E18" s="58">
        <v>0.0</v>
      </c>
      <c r="F18" s="58">
        <v>0.0</v>
      </c>
    </row>
    <row r="19" ht="13.5" customHeight="1">
      <c r="A19" s="58" t="s">
        <v>265</v>
      </c>
      <c r="B19" s="58">
        <v>0.0</v>
      </c>
      <c r="C19" s="58">
        <v>0.0</v>
      </c>
      <c r="D19" s="58">
        <v>0.0</v>
      </c>
      <c r="E19" s="58">
        <v>0.0</v>
      </c>
      <c r="F19" s="58">
        <v>0.0</v>
      </c>
    </row>
    <row r="20" ht="13.5" customHeight="1">
      <c r="A20" s="58"/>
      <c r="B20" s="58"/>
      <c r="C20" s="58"/>
      <c r="D20" s="58"/>
      <c r="E20" s="58"/>
      <c r="F20" s="58"/>
    </row>
    <row r="21" ht="13.5" customHeight="1">
      <c r="A21" s="58" t="s">
        <v>268</v>
      </c>
      <c r="B21" s="58"/>
      <c r="C21" s="58"/>
      <c r="D21" s="58"/>
      <c r="E21" s="58"/>
      <c r="F21" s="58"/>
    </row>
    <row r="22" ht="13.5" customHeight="1">
      <c r="A22" s="58" t="s">
        <v>263</v>
      </c>
      <c r="B22" s="58">
        <v>8.0</v>
      </c>
      <c r="C22" s="58">
        <v>54.0</v>
      </c>
      <c r="D22" s="58">
        <v>140.0</v>
      </c>
      <c r="E22" s="58">
        <v>50.0</v>
      </c>
      <c r="F22" s="58">
        <v>7.0</v>
      </c>
    </row>
    <row r="23" ht="13.5" customHeight="1">
      <c r="A23" s="58" t="s">
        <v>264</v>
      </c>
      <c r="B23" s="58">
        <v>1.0</v>
      </c>
      <c r="C23" s="58">
        <v>44.0</v>
      </c>
      <c r="D23" s="58">
        <v>90.0</v>
      </c>
      <c r="E23" s="58">
        <v>18.0</v>
      </c>
      <c r="F23" s="58">
        <v>4.0</v>
      </c>
    </row>
    <row r="24" ht="13.5" customHeight="1">
      <c r="A24" s="58" t="s">
        <v>265</v>
      </c>
      <c r="B24" s="58">
        <v>7.0</v>
      </c>
      <c r="C24" s="58">
        <v>10.0</v>
      </c>
      <c r="D24" s="58">
        <v>50.0</v>
      </c>
      <c r="E24" s="58">
        <v>32.0</v>
      </c>
      <c r="F24" s="58">
        <v>3.0</v>
      </c>
    </row>
    <row r="25" ht="13.5" customHeight="1">
      <c r="A25" s="58" t="s">
        <v>266</v>
      </c>
      <c r="B25" s="58">
        <v>3.0</v>
      </c>
      <c r="C25" s="58">
        <v>0.0</v>
      </c>
      <c r="D25" s="58">
        <v>2.0</v>
      </c>
      <c r="E25" s="58">
        <v>2.0</v>
      </c>
      <c r="F25" s="58">
        <v>0.0</v>
      </c>
    </row>
    <row r="26" ht="13.5" customHeight="1">
      <c r="A26" s="58" t="s">
        <v>264</v>
      </c>
      <c r="B26" s="59" t="s">
        <v>20</v>
      </c>
      <c r="C26" s="59" t="s">
        <v>20</v>
      </c>
      <c r="D26" s="58">
        <v>1.0</v>
      </c>
      <c r="E26" s="58">
        <v>1.0</v>
      </c>
      <c r="F26" s="59" t="s">
        <v>20</v>
      </c>
    </row>
    <row r="27" ht="13.5" customHeight="1">
      <c r="A27" s="58" t="s">
        <v>265</v>
      </c>
      <c r="B27" s="58">
        <v>3.0</v>
      </c>
      <c r="C27" s="59" t="s">
        <v>20</v>
      </c>
      <c r="D27" s="58">
        <v>1.0</v>
      </c>
      <c r="E27" s="58">
        <v>1.0</v>
      </c>
      <c r="F27" s="59" t="s">
        <v>20</v>
      </c>
    </row>
    <row r="28" ht="13.5" customHeight="1">
      <c r="A28" s="58"/>
      <c r="B28" s="58"/>
      <c r="C28" s="59"/>
      <c r="D28" s="58"/>
      <c r="E28" s="58"/>
      <c r="F28" s="59"/>
    </row>
    <row r="29" ht="13.5" customHeight="1">
      <c r="A29" s="58" t="s">
        <v>269</v>
      </c>
      <c r="B29" s="58"/>
      <c r="C29" s="58"/>
      <c r="D29" s="58"/>
      <c r="E29" s="58"/>
      <c r="F29" s="58"/>
    </row>
    <row r="30" ht="13.5" customHeight="1">
      <c r="A30" s="58" t="s">
        <v>263</v>
      </c>
      <c r="B30" s="58">
        <v>30.0</v>
      </c>
      <c r="C30" s="58">
        <v>130.0</v>
      </c>
      <c r="D30" s="58">
        <v>520.0</v>
      </c>
      <c r="E30" s="58">
        <v>239.0</v>
      </c>
      <c r="F30" s="58">
        <v>9.0</v>
      </c>
    </row>
    <row r="31" ht="13.5" customHeight="1">
      <c r="A31" s="58" t="s">
        <v>264</v>
      </c>
      <c r="B31" s="58">
        <v>10.0</v>
      </c>
      <c r="C31" s="58">
        <v>110.0</v>
      </c>
      <c r="D31" s="58">
        <v>340.0</v>
      </c>
      <c r="E31" s="58">
        <v>87.0</v>
      </c>
      <c r="F31" s="58">
        <v>5.0</v>
      </c>
    </row>
    <row r="32" ht="13.5" customHeight="1">
      <c r="A32" s="58" t="s">
        <v>265</v>
      </c>
      <c r="B32" s="58">
        <v>20.0</v>
      </c>
      <c r="C32" s="58">
        <v>20.0</v>
      </c>
      <c r="D32" s="58">
        <v>180.0</v>
      </c>
      <c r="E32" s="58">
        <v>152.0</v>
      </c>
      <c r="F32" s="58">
        <v>4.0</v>
      </c>
    </row>
    <row r="33" ht="13.5" customHeight="1">
      <c r="A33" s="58" t="s">
        <v>266</v>
      </c>
      <c r="B33" s="58">
        <v>1.0</v>
      </c>
      <c r="C33" s="58">
        <v>6.0</v>
      </c>
      <c r="D33" s="58">
        <v>3.0</v>
      </c>
      <c r="E33" s="58">
        <v>8.0</v>
      </c>
      <c r="F33" s="58">
        <v>1.0</v>
      </c>
    </row>
    <row r="34" ht="13.5" customHeight="1">
      <c r="A34" s="58" t="s">
        <v>264</v>
      </c>
      <c r="B34" s="59" t="s">
        <v>20</v>
      </c>
      <c r="C34" s="58">
        <v>3.0</v>
      </c>
      <c r="D34" s="58">
        <v>2.0</v>
      </c>
      <c r="E34" s="58">
        <v>2.0</v>
      </c>
      <c r="F34" s="58">
        <v>1.0</v>
      </c>
    </row>
    <row r="35" ht="13.5" customHeight="1">
      <c r="A35" s="58" t="s">
        <v>265</v>
      </c>
      <c r="B35" s="58">
        <v>1.0</v>
      </c>
      <c r="C35" s="58">
        <v>3.0</v>
      </c>
      <c r="D35" s="58">
        <v>1.0</v>
      </c>
      <c r="E35" s="58">
        <v>6.0</v>
      </c>
      <c r="F35" s="59" t="s">
        <v>20</v>
      </c>
    </row>
    <row r="36" ht="13.5" customHeight="1">
      <c r="A36" s="58"/>
      <c r="B36" s="58"/>
      <c r="C36" s="58"/>
      <c r="D36" s="58"/>
      <c r="E36" s="58"/>
      <c r="F36" s="59"/>
    </row>
    <row r="37" ht="13.5" customHeight="1">
      <c r="A37" s="58" t="s">
        <v>270</v>
      </c>
      <c r="B37" s="58"/>
      <c r="C37" s="58"/>
      <c r="D37" s="58"/>
      <c r="E37" s="58"/>
      <c r="F37" s="58"/>
    </row>
    <row r="38" ht="13.5" customHeight="1">
      <c r="A38" s="58" t="s">
        <v>263</v>
      </c>
      <c r="B38" s="58">
        <v>13.0</v>
      </c>
      <c r="C38" s="58">
        <v>6.0</v>
      </c>
      <c r="D38" s="58">
        <v>31.0</v>
      </c>
      <c r="E38" s="58">
        <v>101.0</v>
      </c>
      <c r="F38" s="58">
        <v>86.0</v>
      </c>
    </row>
    <row r="39" ht="13.5" customHeight="1">
      <c r="A39" s="58" t="s">
        <v>264</v>
      </c>
      <c r="B39" s="58">
        <v>2.0</v>
      </c>
      <c r="C39" s="58">
        <v>6.0</v>
      </c>
      <c r="D39" s="58">
        <v>21.0</v>
      </c>
      <c r="E39" s="58">
        <v>61.0</v>
      </c>
      <c r="F39" s="58">
        <v>59.0</v>
      </c>
    </row>
    <row r="40" ht="13.5" customHeight="1">
      <c r="A40" s="58" t="s">
        <v>265</v>
      </c>
      <c r="B40" s="58">
        <v>11.0</v>
      </c>
      <c r="C40" s="59" t="s">
        <v>20</v>
      </c>
      <c r="D40" s="58">
        <v>10.0</v>
      </c>
      <c r="E40" s="58">
        <v>40.0</v>
      </c>
      <c r="F40" s="58">
        <v>27.0</v>
      </c>
    </row>
    <row r="41" ht="13.5" customHeight="1">
      <c r="A41" s="58" t="s">
        <v>266</v>
      </c>
      <c r="B41" s="58">
        <v>2.0</v>
      </c>
      <c r="C41" s="58">
        <v>3.0</v>
      </c>
      <c r="D41" s="58">
        <v>0.0</v>
      </c>
      <c r="E41" s="58">
        <v>4.0</v>
      </c>
      <c r="F41" s="58">
        <v>1.0</v>
      </c>
    </row>
    <row r="42" ht="13.5" customHeight="1">
      <c r="A42" s="58" t="s">
        <v>264</v>
      </c>
      <c r="B42" s="59" t="s">
        <v>20</v>
      </c>
      <c r="C42" s="58">
        <v>3.0</v>
      </c>
      <c r="D42" s="59" t="s">
        <v>20</v>
      </c>
      <c r="E42" s="58">
        <v>3.0</v>
      </c>
      <c r="F42" s="58">
        <v>1.0</v>
      </c>
    </row>
    <row r="43" ht="14.25" customHeight="1">
      <c r="A43" s="60" t="s">
        <v>265</v>
      </c>
      <c r="B43" s="60">
        <v>2.0</v>
      </c>
      <c r="C43" s="61" t="s">
        <v>20</v>
      </c>
      <c r="D43" s="61" t="s">
        <v>20</v>
      </c>
      <c r="E43" s="60">
        <v>1.0</v>
      </c>
      <c r="F43" s="61" t="s">
        <v>20</v>
      </c>
    </row>
    <row r="44" ht="13.5" customHeight="1">
      <c r="E44" s="46" t="s">
        <v>271</v>
      </c>
    </row>
    <row r="45" ht="12.0" customHeight="1"/>
    <row r="46" ht="12.0" customHeight="1"/>
    <row r="47" ht="12.0" customHeight="1"/>
    <row r="48" ht="12.0" customHeight="1"/>
    <row r="49" ht="13.5" customHeight="1">
      <c r="A49" s="46" t="s">
        <v>254</v>
      </c>
      <c r="B49" s="46"/>
      <c r="C49" s="46"/>
      <c r="D49" s="46"/>
      <c r="E49" s="46"/>
      <c r="F49" s="46"/>
    </row>
    <row r="50" ht="14.25" customHeight="1">
      <c r="A50" s="46" t="s">
        <v>255</v>
      </c>
      <c r="B50" s="46"/>
      <c r="C50" s="46"/>
      <c r="D50" s="46"/>
      <c r="E50" s="46"/>
      <c r="F50" s="46"/>
    </row>
    <row r="51" ht="15.0" customHeight="1">
      <c r="A51" s="52" t="s">
        <v>256</v>
      </c>
      <c r="B51" s="53" t="s">
        <v>257</v>
      </c>
      <c r="C51" s="54"/>
      <c r="D51" s="54"/>
      <c r="E51" s="54"/>
      <c r="F51" s="55"/>
    </row>
    <row r="52" ht="27.75" customHeight="1">
      <c r="A52" s="56"/>
      <c r="B52" s="57" t="s">
        <v>258</v>
      </c>
      <c r="C52" s="57" t="s">
        <v>259</v>
      </c>
      <c r="D52" s="57" t="s">
        <v>260</v>
      </c>
      <c r="E52" s="57" t="s">
        <v>156</v>
      </c>
      <c r="F52" s="57" t="s">
        <v>261</v>
      </c>
    </row>
    <row r="53" ht="14.25" customHeight="1">
      <c r="A53" s="58" t="s">
        <v>272</v>
      </c>
      <c r="B53" s="58"/>
      <c r="C53" s="58"/>
      <c r="D53" s="58"/>
      <c r="E53" s="58"/>
      <c r="F53" s="58"/>
    </row>
    <row r="54" ht="13.5" customHeight="1">
      <c r="A54" s="58" t="s">
        <v>263</v>
      </c>
      <c r="B54" s="58">
        <v>0.0</v>
      </c>
      <c r="C54" s="58">
        <v>0.0</v>
      </c>
      <c r="D54" s="58">
        <v>7.0</v>
      </c>
      <c r="E54" s="58">
        <v>26.0</v>
      </c>
      <c r="F54" s="58">
        <v>51.0</v>
      </c>
    </row>
    <row r="55" ht="13.5" customHeight="1">
      <c r="A55" s="58" t="s">
        <v>264</v>
      </c>
      <c r="B55" s="59" t="s">
        <v>20</v>
      </c>
      <c r="C55" s="59" t="s">
        <v>20</v>
      </c>
      <c r="D55" s="58">
        <v>3.0</v>
      </c>
      <c r="E55" s="58">
        <v>13.0</v>
      </c>
      <c r="F55" s="58">
        <v>27.0</v>
      </c>
    </row>
    <row r="56" ht="13.5" customHeight="1">
      <c r="A56" s="58" t="s">
        <v>265</v>
      </c>
      <c r="B56" s="59" t="s">
        <v>20</v>
      </c>
      <c r="C56" s="59" t="s">
        <v>20</v>
      </c>
      <c r="D56" s="58">
        <v>4.0</v>
      </c>
      <c r="E56" s="58">
        <v>13.0</v>
      </c>
      <c r="F56" s="58">
        <v>24.0</v>
      </c>
    </row>
    <row r="57" ht="13.5" customHeight="1">
      <c r="A57" s="58" t="s">
        <v>266</v>
      </c>
      <c r="B57" s="58">
        <v>0.0</v>
      </c>
      <c r="C57" s="58">
        <v>0.0</v>
      </c>
      <c r="D57" s="58">
        <v>1.0</v>
      </c>
      <c r="E57" s="58">
        <v>4.0</v>
      </c>
      <c r="F57" s="58">
        <v>2.0</v>
      </c>
    </row>
    <row r="58" ht="13.5" customHeight="1">
      <c r="A58" s="58" t="s">
        <v>264</v>
      </c>
      <c r="B58" s="59" t="s">
        <v>20</v>
      </c>
      <c r="C58" s="59" t="s">
        <v>20</v>
      </c>
      <c r="D58" s="59" t="s">
        <v>20</v>
      </c>
      <c r="E58" s="58">
        <v>1.0</v>
      </c>
      <c r="F58" s="58">
        <v>1.0</v>
      </c>
    </row>
    <row r="59" ht="13.5" customHeight="1">
      <c r="A59" s="58" t="s">
        <v>265</v>
      </c>
      <c r="B59" s="59" t="s">
        <v>20</v>
      </c>
      <c r="C59" s="59" t="s">
        <v>20</v>
      </c>
      <c r="D59" s="58">
        <v>1.0</v>
      </c>
      <c r="E59" s="58">
        <v>3.0</v>
      </c>
      <c r="F59" s="58">
        <v>1.0</v>
      </c>
    </row>
    <row r="60" ht="13.5" customHeight="1">
      <c r="A60" s="58"/>
      <c r="B60" s="59"/>
      <c r="C60" s="59"/>
      <c r="D60" s="58"/>
      <c r="E60" s="58"/>
      <c r="F60" s="58"/>
    </row>
    <row r="61" ht="13.5" customHeight="1">
      <c r="A61" s="58" t="s">
        <v>273</v>
      </c>
      <c r="B61" s="58"/>
      <c r="C61" s="58"/>
      <c r="D61" s="58"/>
      <c r="E61" s="58"/>
      <c r="F61" s="58"/>
    </row>
    <row r="62" ht="13.5" customHeight="1">
      <c r="A62" s="58" t="s">
        <v>263</v>
      </c>
      <c r="B62" s="58">
        <v>0.0</v>
      </c>
      <c r="C62" s="58">
        <v>0.0</v>
      </c>
      <c r="D62" s="58">
        <v>0.0</v>
      </c>
      <c r="E62" s="58">
        <v>1.0</v>
      </c>
      <c r="F62" s="58">
        <v>9.0</v>
      </c>
    </row>
    <row r="63" ht="13.5" customHeight="1">
      <c r="A63" s="58" t="s">
        <v>264</v>
      </c>
      <c r="B63" s="59" t="s">
        <v>20</v>
      </c>
      <c r="C63" s="59" t="s">
        <v>20</v>
      </c>
      <c r="D63" s="59" t="s">
        <v>20</v>
      </c>
      <c r="E63" s="59" t="s">
        <v>20</v>
      </c>
      <c r="F63" s="58">
        <v>6.0</v>
      </c>
    </row>
    <row r="64" ht="13.5" customHeight="1">
      <c r="A64" s="58" t="s">
        <v>265</v>
      </c>
      <c r="B64" s="59" t="s">
        <v>20</v>
      </c>
      <c r="C64" s="59" t="s">
        <v>20</v>
      </c>
      <c r="D64" s="59" t="s">
        <v>20</v>
      </c>
      <c r="E64" s="58">
        <v>1.0</v>
      </c>
      <c r="F64" s="58">
        <v>3.0</v>
      </c>
    </row>
    <row r="65" ht="13.5" customHeight="1">
      <c r="A65" s="58" t="s">
        <v>266</v>
      </c>
      <c r="B65" s="58">
        <v>0.0</v>
      </c>
      <c r="C65" s="58">
        <v>0.0</v>
      </c>
      <c r="D65" s="58">
        <v>0.0</v>
      </c>
      <c r="E65" s="58">
        <v>0.0</v>
      </c>
      <c r="F65" s="58">
        <v>1.0</v>
      </c>
    </row>
    <row r="66" ht="13.5" customHeight="1">
      <c r="A66" s="58" t="s">
        <v>264</v>
      </c>
      <c r="B66" s="59" t="s">
        <v>20</v>
      </c>
      <c r="C66" s="59" t="s">
        <v>20</v>
      </c>
      <c r="D66" s="59" t="s">
        <v>20</v>
      </c>
      <c r="E66" s="59" t="s">
        <v>20</v>
      </c>
      <c r="F66" s="58">
        <v>1.0</v>
      </c>
    </row>
    <row r="67" ht="13.5" customHeight="1">
      <c r="A67" s="58" t="s">
        <v>265</v>
      </c>
      <c r="B67" s="59" t="s">
        <v>20</v>
      </c>
      <c r="C67" s="59" t="s">
        <v>20</v>
      </c>
      <c r="D67" s="59" t="s">
        <v>20</v>
      </c>
      <c r="E67" s="59" t="s">
        <v>20</v>
      </c>
      <c r="F67" s="59" t="s">
        <v>20</v>
      </c>
    </row>
    <row r="68" ht="13.5" customHeight="1">
      <c r="A68" s="58"/>
      <c r="B68" s="59"/>
      <c r="C68" s="59"/>
      <c r="D68" s="59"/>
      <c r="E68" s="59"/>
      <c r="F68" s="59"/>
    </row>
    <row r="69" ht="13.5" customHeight="1">
      <c r="A69" s="58" t="s">
        <v>262</v>
      </c>
      <c r="B69" s="58">
        <v>4.0</v>
      </c>
      <c r="C69" s="58">
        <v>13.0</v>
      </c>
      <c r="D69" s="58">
        <v>120.0</v>
      </c>
      <c r="E69" s="58">
        <v>170.0</v>
      </c>
      <c r="F69" s="58">
        <v>147.0</v>
      </c>
    </row>
    <row r="70" ht="13.5" customHeight="1">
      <c r="A70" s="58" t="s">
        <v>263</v>
      </c>
      <c r="B70" s="58">
        <v>3.0</v>
      </c>
      <c r="C70" s="58">
        <v>6.0</v>
      </c>
      <c r="D70" s="58">
        <v>56.0</v>
      </c>
      <c r="E70" s="58">
        <v>80.0</v>
      </c>
      <c r="F70" s="58">
        <v>112.0</v>
      </c>
    </row>
    <row r="71" ht="13.5" customHeight="1">
      <c r="A71" s="58" t="s">
        <v>264</v>
      </c>
      <c r="B71" s="58">
        <v>2.0</v>
      </c>
      <c r="C71" s="58">
        <v>6.0</v>
      </c>
      <c r="D71" s="58">
        <v>36.0</v>
      </c>
      <c r="E71" s="58">
        <v>57.0</v>
      </c>
      <c r="F71" s="58">
        <v>92.0</v>
      </c>
    </row>
    <row r="72" ht="13.5" customHeight="1">
      <c r="A72" s="58" t="s">
        <v>265</v>
      </c>
      <c r="B72" s="58">
        <v>1.0</v>
      </c>
      <c r="C72" s="58">
        <v>0.0</v>
      </c>
      <c r="D72" s="58">
        <v>20.0</v>
      </c>
      <c r="E72" s="58">
        <v>23.0</v>
      </c>
      <c r="F72" s="58">
        <v>20.0</v>
      </c>
    </row>
    <row r="73" ht="13.5" customHeight="1">
      <c r="A73" s="58" t="s">
        <v>266</v>
      </c>
      <c r="B73" s="58">
        <v>1.0</v>
      </c>
      <c r="C73" s="58">
        <v>7.0</v>
      </c>
      <c r="D73" s="58">
        <v>64.0</v>
      </c>
      <c r="E73" s="58">
        <v>90.0</v>
      </c>
      <c r="F73" s="58">
        <v>35.0</v>
      </c>
    </row>
    <row r="74" ht="13.5" customHeight="1">
      <c r="A74" s="58" t="s">
        <v>264</v>
      </c>
      <c r="B74" s="58">
        <v>0.0</v>
      </c>
      <c r="C74" s="58">
        <v>6.0</v>
      </c>
      <c r="D74" s="58">
        <v>48.0</v>
      </c>
      <c r="E74" s="58">
        <v>58.0</v>
      </c>
      <c r="F74" s="58">
        <v>27.0</v>
      </c>
    </row>
    <row r="75" ht="13.5" customHeight="1">
      <c r="A75" s="58" t="s">
        <v>265</v>
      </c>
      <c r="B75" s="58">
        <v>1.0</v>
      </c>
      <c r="C75" s="58">
        <v>1.0</v>
      </c>
      <c r="D75" s="58">
        <v>16.0</v>
      </c>
      <c r="E75" s="58">
        <v>32.0</v>
      </c>
      <c r="F75" s="58">
        <v>8.0</v>
      </c>
    </row>
    <row r="76" ht="13.5" customHeight="1">
      <c r="A76" s="58"/>
      <c r="B76" s="58"/>
      <c r="C76" s="58"/>
      <c r="D76" s="58"/>
      <c r="E76" s="58"/>
      <c r="F76" s="58"/>
    </row>
    <row r="77" ht="13.5" customHeight="1">
      <c r="A77" s="58" t="s">
        <v>274</v>
      </c>
      <c r="B77" s="58"/>
      <c r="C77" s="58"/>
      <c r="D77" s="58"/>
      <c r="E77" s="58"/>
      <c r="F77" s="58"/>
    </row>
    <row r="78" ht="13.5" customHeight="1">
      <c r="A78" s="58" t="s">
        <v>263</v>
      </c>
      <c r="B78" s="58">
        <v>0.0</v>
      </c>
      <c r="C78" s="58">
        <v>0.0</v>
      </c>
      <c r="D78" s="58">
        <v>0.0</v>
      </c>
      <c r="E78" s="58">
        <v>0.0</v>
      </c>
      <c r="F78" s="58">
        <v>0.0</v>
      </c>
    </row>
    <row r="79" ht="13.5" customHeight="1">
      <c r="A79" s="58" t="s">
        <v>264</v>
      </c>
      <c r="B79" s="59" t="s">
        <v>20</v>
      </c>
      <c r="C79" s="59" t="s">
        <v>20</v>
      </c>
      <c r="D79" s="59" t="s">
        <v>20</v>
      </c>
      <c r="E79" s="59" t="s">
        <v>20</v>
      </c>
      <c r="F79" s="59" t="s">
        <v>20</v>
      </c>
    </row>
    <row r="80" ht="13.5" customHeight="1">
      <c r="A80" s="58" t="s">
        <v>265</v>
      </c>
      <c r="B80" s="59" t="s">
        <v>20</v>
      </c>
      <c r="C80" s="59" t="s">
        <v>20</v>
      </c>
      <c r="D80" s="59" t="s">
        <v>20</v>
      </c>
      <c r="E80" s="59" t="s">
        <v>20</v>
      </c>
      <c r="F80" s="59" t="s">
        <v>20</v>
      </c>
    </row>
    <row r="81" ht="13.5" customHeight="1">
      <c r="A81" s="58" t="s">
        <v>266</v>
      </c>
      <c r="B81" s="58">
        <v>0.0</v>
      </c>
      <c r="C81" s="58">
        <v>0.0</v>
      </c>
      <c r="D81" s="58">
        <v>0.0</v>
      </c>
      <c r="E81" s="58">
        <v>0.0</v>
      </c>
      <c r="F81" s="58">
        <v>0.0</v>
      </c>
    </row>
    <row r="82" ht="13.5" customHeight="1">
      <c r="A82" s="58" t="s">
        <v>264</v>
      </c>
      <c r="B82" s="59" t="s">
        <v>20</v>
      </c>
      <c r="C82" s="59" t="s">
        <v>20</v>
      </c>
      <c r="D82" s="59" t="s">
        <v>20</v>
      </c>
      <c r="E82" s="59" t="s">
        <v>20</v>
      </c>
      <c r="F82" s="59" t="s">
        <v>20</v>
      </c>
    </row>
    <row r="83" ht="13.5" customHeight="1">
      <c r="A83" s="58" t="s">
        <v>265</v>
      </c>
      <c r="B83" s="59" t="s">
        <v>20</v>
      </c>
      <c r="C83" s="59" t="s">
        <v>20</v>
      </c>
      <c r="D83" s="59" t="s">
        <v>20</v>
      </c>
      <c r="E83" s="59" t="s">
        <v>20</v>
      </c>
      <c r="F83" s="59" t="s">
        <v>20</v>
      </c>
    </row>
    <row r="84" ht="13.5" customHeight="1">
      <c r="A84" s="58"/>
      <c r="B84" s="59"/>
      <c r="C84" s="59"/>
      <c r="D84" s="59"/>
      <c r="E84" s="59"/>
      <c r="F84" s="59"/>
    </row>
    <row r="85" ht="13.5" customHeight="1">
      <c r="A85" s="58" t="s">
        <v>269</v>
      </c>
      <c r="B85" s="58"/>
      <c r="C85" s="58"/>
      <c r="D85" s="58"/>
      <c r="E85" s="58"/>
      <c r="F85" s="58"/>
    </row>
    <row r="86" ht="13.5" customHeight="1">
      <c r="A86" s="58" t="s">
        <v>263</v>
      </c>
      <c r="B86" s="58">
        <v>2.0</v>
      </c>
      <c r="C86" s="58">
        <v>0.0</v>
      </c>
      <c r="D86" s="58">
        <v>2.0</v>
      </c>
      <c r="E86" s="58">
        <v>1.0</v>
      </c>
      <c r="F86" s="58">
        <v>1.0</v>
      </c>
    </row>
    <row r="87" ht="13.5" customHeight="1">
      <c r="A87" s="58" t="s">
        <v>264</v>
      </c>
      <c r="B87" s="58">
        <v>2.0</v>
      </c>
      <c r="C87" s="59" t="s">
        <v>20</v>
      </c>
      <c r="D87" s="58">
        <v>1.0</v>
      </c>
      <c r="E87" s="59" t="s">
        <v>20</v>
      </c>
      <c r="F87" s="58">
        <v>1.0</v>
      </c>
    </row>
    <row r="88" ht="13.5" customHeight="1">
      <c r="A88" s="58" t="s">
        <v>265</v>
      </c>
      <c r="B88" s="59" t="s">
        <v>20</v>
      </c>
      <c r="C88" s="59" t="s">
        <v>20</v>
      </c>
      <c r="D88" s="58">
        <v>1.0</v>
      </c>
      <c r="E88" s="58">
        <v>1.0</v>
      </c>
      <c r="F88" s="59" t="s">
        <v>20</v>
      </c>
    </row>
    <row r="89" ht="13.5" customHeight="1">
      <c r="A89" s="58" t="s">
        <v>266</v>
      </c>
      <c r="B89" s="58">
        <v>1.0</v>
      </c>
      <c r="C89" s="58">
        <v>0.0</v>
      </c>
      <c r="D89" s="58">
        <v>1.0</v>
      </c>
      <c r="E89" s="58">
        <v>2.0</v>
      </c>
      <c r="F89" s="58">
        <v>1.0</v>
      </c>
    </row>
    <row r="90" ht="13.5" customHeight="1">
      <c r="A90" s="58" t="s">
        <v>264</v>
      </c>
      <c r="B90" s="59" t="s">
        <v>20</v>
      </c>
      <c r="C90" s="59" t="s">
        <v>20</v>
      </c>
      <c r="D90" s="58">
        <v>1.0</v>
      </c>
      <c r="E90" s="58">
        <v>1.0</v>
      </c>
      <c r="F90" s="59" t="s">
        <v>20</v>
      </c>
    </row>
    <row r="91" ht="14.25" customHeight="1">
      <c r="A91" s="60" t="s">
        <v>265</v>
      </c>
      <c r="B91" s="60">
        <v>1.0</v>
      </c>
      <c r="C91" s="61" t="s">
        <v>20</v>
      </c>
      <c r="D91" s="60">
        <v>1.0</v>
      </c>
      <c r="E91" s="60">
        <v>1.0</v>
      </c>
      <c r="F91" s="60">
        <v>1.0</v>
      </c>
    </row>
    <row r="92" ht="13.5" customHeight="1">
      <c r="A92" s="46"/>
      <c r="B92" s="46"/>
      <c r="C92" s="46"/>
      <c r="D92" s="46"/>
      <c r="E92" s="46" t="s">
        <v>271</v>
      </c>
      <c r="F92" s="46"/>
    </row>
    <row r="93" ht="12.0" customHeight="1"/>
    <row r="94" ht="12.0" customHeight="1"/>
    <row r="95" ht="12.0" customHeight="1"/>
    <row r="96" ht="12.0" customHeight="1"/>
    <row r="97" ht="13.5" customHeight="1">
      <c r="A97" s="58" t="s">
        <v>254</v>
      </c>
      <c r="B97" s="58"/>
      <c r="C97" s="58"/>
      <c r="D97" s="58"/>
      <c r="E97" s="58"/>
      <c r="F97" s="58"/>
    </row>
    <row r="98" ht="14.25" customHeight="1">
      <c r="A98" s="58" t="s">
        <v>255</v>
      </c>
      <c r="B98" s="58"/>
      <c r="C98" s="58"/>
      <c r="D98" s="58"/>
      <c r="E98" s="58"/>
      <c r="F98" s="58"/>
    </row>
    <row r="99" ht="15.0" customHeight="1">
      <c r="A99" s="52" t="s">
        <v>256</v>
      </c>
      <c r="B99" s="53" t="s">
        <v>257</v>
      </c>
      <c r="C99" s="54"/>
      <c r="D99" s="54"/>
      <c r="E99" s="54"/>
      <c r="F99" s="55"/>
    </row>
    <row r="100" ht="27.75" customHeight="1">
      <c r="A100" s="56"/>
      <c r="B100" s="57" t="s">
        <v>258</v>
      </c>
      <c r="C100" s="57" t="s">
        <v>259</v>
      </c>
      <c r="D100" s="57" t="s">
        <v>260</v>
      </c>
      <c r="E100" s="57" t="s">
        <v>156</v>
      </c>
      <c r="F100" s="57" t="s">
        <v>261</v>
      </c>
    </row>
    <row r="101" ht="14.25" customHeight="1">
      <c r="A101" s="58" t="s">
        <v>270</v>
      </c>
      <c r="B101" s="62"/>
      <c r="C101" s="62"/>
      <c r="D101" s="62"/>
      <c r="E101" s="62"/>
      <c r="F101" s="62"/>
    </row>
    <row r="102" ht="13.5" customHeight="1">
      <c r="A102" s="58" t="s">
        <v>263</v>
      </c>
      <c r="B102" s="59">
        <v>0.0</v>
      </c>
      <c r="C102" s="58">
        <v>4.0</v>
      </c>
      <c r="D102" s="58">
        <v>11.0</v>
      </c>
      <c r="E102" s="58">
        <v>7.0</v>
      </c>
      <c r="F102" s="58">
        <v>3.0</v>
      </c>
    </row>
    <row r="103" ht="13.5" customHeight="1">
      <c r="A103" s="58" t="s">
        <v>264</v>
      </c>
      <c r="B103" s="59" t="s">
        <v>20</v>
      </c>
      <c r="C103" s="58">
        <v>4.0</v>
      </c>
      <c r="D103" s="58">
        <v>8.0</v>
      </c>
      <c r="E103" s="58">
        <v>6.0</v>
      </c>
      <c r="F103" s="58">
        <v>3.0</v>
      </c>
    </row>
    <row r="104" ht="13.5" customHeight="1">
      <c r="A104" s="58" t="s">
        <v>265</v>
      </c>
      <c r="B104" s="59" t="s">
        <v>20</v>
      </c>
      <c r="C104" s="59" t="s">
        <v>20</v>
      </c>
      <c r="D104" s="58">
        <v>3.0</v>
      </c>
      <c r="E104" s="58">
        <v>1.0</v>
      </c>
      <c r="F104" s="59" t="s">
        <v>20</v>
      </c>
    </row>
    <row r="105" ht="13.5" customHeight="1">
      <c r="A105" s="58" t="s">
        <v>266</v>
      </c>
      <c r="B105" s="59">
        <v>0.0</v>
      </c>
      <c r="C105" s="58">
        <v>4.0</v>
      </c>
      <c r="D105" s="58">
        <v>2.0</v>
      </c>
      <c r="E105" s="58">
        <v>11.0</v>
      </c>
      <c r="F105" s="58">
        <v>0.0</v>
      </c>
    </row>
    <row r="106" ht="13.5" customHeight="1">
      <c r="A106" s="58" t="s">
        <v>264</v>
      </c>
      <c r="B106" s="59" t="s">
        <v>20</v>
      </c>
      <c r="C106" s="58">
        <v>4.0</v>
      </c>
      <c r="D106" s="58">
        <v>1.0</v>
      </c>
      <c r="E106" s="58">
        <v>9.0</v>
      </c>
      <c r="F106" s="59" t="s">
        <v>20</v>
      </c>
    </row>
    <row r="107" ht="13.5" customHeight="1">
      <c r="A107" s="58" t="s">
        <v>265</v>
      </c>
      <c r="B107" s="59" t="s">
        <v>20</v>
      </c>
      <c r="C107" s="59" t="s">
        <v>20</v>
      </c>
      <c r="D107" s="58">
        <v>1.0</v>
      </c>
      <c r="E107" s="58">
        <v>2.0</v>
      </c>
      <c r="F107" s="59" t="s">
        <v>20</v>
      </c>
    </row>
    <row r="108" ht="13.5" customHeight="1">
      <c r="A108" s="62"/>
      <c r="B108" s="58"/>
      <c r="C108" s="58"/>
      <c r="D108" s="58"/>
      <c r="E108" s="58"/>
      <c r="F108" s="58"/>
    </row>
    <row r="109" ht="13.5" customHeight="1">
      <c r="A109" s="58" t="s">
        <v>272</v>
      </c>
      <c r="B109" s="58"/>
      <c r="C109" s="58"/>
      <c r="D109" s="58"/>
      <c r="E109" s="58"/>
      <c r="F109" s="58"/>
    </row>
    <row r="110" ht="13.5" customHeight="1">
      <c r="A110" s="58" t="s">
        <v>263</v>
      </c>
      <c r="B110" s="58">
        <v>1.0</v>
      </c>
      <c r="C110" s="58">
        <v>2.0</v>
      </c>
      <c r="D110" s="58">
        <v>35.0</v>
      </c>
      <c r="E110" s="58">
        <v>56.0</v>
      </c>
      <c r="F110" s="58">
        <v>46.0</v>
      </c>
    </row>
    <row r="111" ht="13.5" customHeight="1">
      <c r="A111" s="58" t="s">
        <v>264</v>
      </c>
      <c r="B111" s="59" t="s">
        <v>20</v>
      </c>
      <c r="C111" s="58">
        <v>2.0</v>
      </c>
      <c r="D111" s="58">
        <v>21.0</v>
      </c>
      <c r="E111" s="58">
        <v>38.0</v>
      </c>
      <c r="F111" s="58">
        <v>38.0</v>
      </c>
    </row>
    <row r="112" ht="13.5" customHeight="1">
      <c r="A112" s="58" t="s">
        <v>265</v>
      </c>
      <c r="B112" s="58">
        <v>1.0</v>
      </c>
      <c r="C112" s="59" t="s">
        <v>20</v>
      </c>
      <c r="D112" s="58">
        <v>14.0</v>
      </c>
      <c r="E112" s="58">
        <v>18.0</v>
      </c>
      <c r="F112" s="58">
        <v>8.0</v>
      </c>
    </row>
    <row r="113" ht="13.5" customHeight="1">
      <c r="A113" s="58" t="s">
        <v>266</v>
      </c>
      <c r="B113" s="58">
        <v>0.0</v>
      </c>
      <c r="C113" s="58">
        <v>3.0</v>
      </c>
      <c r="D113" s="58">
        <v>56.0</v>
      </c>
      <c r="E113" s="58">
        <v>64.0</v>
      </c>
      <c r="F113" s="58">
        <v>19.0</v>
      </c>
    </row>
    <row r="114" ht="13.5" customHeight="1">
      <c r="A114" s="58" t="s">
        <v>264</v>
      </c>
      <c r="B114" s="59" t="s">
        <v>20</v>
      </c>
      <c r="C114" s="58">
        <v>2.0</v>
      </c>
      <c r="D114" s="58">
        <v>43.0</v>
      </c>
      <c r="E114" s="58">
        <v>43.0</v>
      </c>
      <c r="F114" s="58">
        <v>14.0</v>
      </c>
    </row>
    <row r="115" ht="13.5" customHeight="1">
      <c r="A115" s="58" t="s">
        <v>265</v>
      </c>
      <c r="B115" s="59" t="s">
        <v>20</v>
      </c>
      <c r="C115" s="58">
        <v>1.0</v>
      </c>
      <c r="D115" s="58">
        <v>13.0</v>
      </c>
      <c r="E115" s="58">
        <v>21.0</v>
      </c>
      <c r="F115" s="58">
        <v>5.0</v>
      </c>
    </row>
    <row r="116" ht="13.5" customHeight="1">
      <c r="A116" s="62"/>
      <c r="B116" s="58"/>
      <c r="C116" s="58"/>
      <c r="D116" s="58"/>
      <c r="E116" s="58"/>
      <c r="F116" s="58"/>
    </row>
    <row r="117" ht="13.5" customHeight="1">
      <c r="A117" s="58" t="s">
        <v>275</v>
      </c>
      <c r="B117" s="58"/>
      <c r="C117" s="58"/>
      <c r="D117" s="58"/>
      <c r="E117" s="58"/>
      <c r="F117" s="58"/>
    </row>
    <row r="118" ht="13.5" customHeight="1">
      <c r="A118" s="58" t="s">
        <v>263</v>
      </c>
      <c r="B118" s="58">
        <v>0.0</v>
      </c>
      <c r="C118" s="58">
        <v>0.0</v>
      </c>
      <c r="D118" s="58">
        <v>8.0</v>
      </c>
      <c r="E118" s="58">
        <v>16.0</v>
      </c>
      <c r="F118" s="58">
        <v>62.0</v>
      </c>
    </row>
    <row r="119" ht="13.5" customHeight="1">
      <c r="A119" s="58" t="s">
        <v>264</v>
      </c>
      <c r="B119" s="59" t="s">
        <v>20</v>
      </c>
      <c r="C119" s="59" t="s">
        <v>20</v>
      </c>
      <c r="D119" s="58">
        <v>6.0</v>
      </c>
      <c r="E119" s="58">
        <v>13.0</v>
      </c>
      <c r="F119" s="58">
        <v>50.0</v>
      </c>
    </row>
    <row r="120" ht="13.5" customHeight="1">
      <c r="A120" s="58" t="s">
        <v>265</v>
      </c>
      <c r="B120" s="59" t="s">
        <v>20</v>
      </c>
      <c r="C120" s="59" t="s">
        <v>20</v>
      </c>
      <c r="D120" s="58">
        <v>2.0</v>
      </c>
      <c r="E120" s="58">
        <v>3.0</v>
      </c>
      <c r="F120" s="58">
        <v>12.0</v>
      </c>
    </row>
    <row r="121" ht="13.5" customHeight="1">
      <c r="A121" s="58" t="s">
        <v>266</v>
      </c>
      <c r="B121" s="58">
        <v>0.0</v>
      </c>
      <c r="C121" s="58">
        <v>0.0</v>
      </c>
      <c r="D121" s="58">
        <v>5.0</v>
      </c>
      <c r="E121" s="58">
        <v>13.0</v>
      </c>
      <c r="F121" s="58">
        <v>15.0</v>
      </c>
    </row>
    <row r="122" ht="13.5" customHeight="1">
      <c r="A122" s="58" t="s">
        <v>264</v>
      </c>
      <c r="B122" s="59" t="s">
        <v>20</v>
      </c>
      <c r="C122" s="59" t="s">
        <v>20</v>
      </c>
      <c r="D122" s="58">
        <v>3.0</v>
      </c>
      <c r="E122" s="58">
        <v>5.0</v>
      </c>
      <c r="F122" s="58">
        <v>13.0</v>
      </c>
    </row>
    <row r="123" ht="14.25" customHeight="1">
      <c r="A123" s="60" t="s">
        <v>265</v>
      </c>
      <c r="B123" s="61" t="s">
        <v>20</v>
      </c>
      <c r="C123" s="61" t="s">
        <v>20</v>
      </c>
      <c r="D123" s="60">
        <v>2.0</v>
      </c>
      <c r="E123" s="60">
        <v>8.0</v>
      </c>
      <c r="F123" s="60">
        <v>2.0</v>
      </c>
    </row>
    <row r="124" ht="13.5" customHeight="1">
      <c r="A124" s="46" t="s">
        <v>25</v>
      </c>
      <c r="B124" s="46"/>
      <c r="C124" s="46"/>
      <c r="D124" s="46"/>
      <c r="E124" s="46"/>
      <c r="F124" s="46"/>
    </row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3">
    <mergeCell ref="B3:F3"/>
    <mergeCell ref="B51:F51"/>
    <mergeCell ref="B99:F9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.14"/>
    <col customWidth="1" min="2" max="2" width="7.43"/>
    <col customWidth="1" min="3" max="3" width="10.0"/>
    <col customWidth="1" min="4" max="4" width="6.0"/>
    <col customWidth="1" min="5" max="5" width="8.43"/>
    <col customWidth="1" min="6" max="6" width="10.14"/>
    <col customWidth="1" min="7" max="7" width="7.43"/>
    <col customWidth="1" min="8" max="8" width="8.71"/>
    <col customWidth="1" min="9" max="9" width="10.0"/>
    <col customWidth="1" min="10" max="10" width="8.43"/>
    <col customWidth="1" min="11" max="26" width="8.0"/>
  </cols>
  <sheetData>
    <row r="1" ht="13.5" customHeight="1">
      <c r="A1" s="1" t="s">
        <v>27</v>
      </c>
      <c r="B1" s="2"/>
      <c r="C1" s="2"/>
      <c r="D1" s="2"/>
      <c r="E1" s="2"/>
      <c r="F1" s="2"/>
      <c r="G1" s="2"/>
      <c r="H1" s="2"/>
      <c r="I1" s="2"/>
      <c r="J1" s="2"/>
      <c r="K1" s="7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ht="13.5" customHeight="1">
      <c r="A3" s="3" t="s">
        <v>28</v>
      </c>
      <c r="B3" s="14" t="s">
        <v>29</v>
      </c>
      <c r="C3" s="15"/>
      <c r="D3" s="15"/>
      <c r="E3" s="14" t="s">
        <v>30</v>
      </c>
      <c r="F3" s="15"/>
      <c r="G3" s="15"/>
      <c r="H3" s="16" t="s">
        <v>31</v>
      </c>
      <c r="I3" s="15"/>
      <c r="J3" s="17" t="s">
        <v>9</v>
      </c>
      <c r="K3" s="2"/>
    </row>
    <row r="4" ht="13.5" customHeight="1">
      <c r="A4" s="7"/>
      <c r="B4" s="8" t="s">
        <v>32</v>
      </c>
      <c r="C4" s="8" t="s">
        <v>33</v>
      </c>
      <c r="D4" s="8" t="s">
        <v>9</v>
      </c>
      <c r="E4" s="8" t="s">
        <v>32</v>
      </c>
      <c r="F4" s="8" t="s">
        <v>33</v>
      </c>
      <c r="G4" s="8" t="s">
        <v>9</v>
      </c>
      <c r="H4" s="8" t="s">
        <v>32</v>
      </c>
      <c r="I4" s="8" t="s">
        <v>33</v>
      </c>
      <c r="J4" s="18"/>
      <c r="K4" s="2"/>
    </row>
    <row r="5" ht="13.5" customHeight="1">
      <c r="A5" s="1" t="s">
        <v>34</v>
      </c>
      <c r="B5" s="2">
        <v>244.0</v>
      </c>
      <c r="C5" s="11">
        <v>8.0</v>
      </c>
      <c r="D5" s="2">
        <f>B5+C5</f>
        <v>252</v>
      </c>
      <c r="E5" s="2">
        <f>1590+349+214</f>
        <v>2153</v>
      </c>
      <c r="F5" s="11">
        <v>184.0</v>
      </c>
      <c r="G5" s="2">
        <f>E5+F5</f>
        <v>2337</v>
      </c>
      <c r="H5" s="2">
        <f>40383+7065+2964</f>
        <v>50412</v>
      </c>
      <c r="I5" s="11">
        <f>383+185+66+164+275+34+562+24</f>
        <v>1693</v>
      </c>
      <c r="J5" s="2">
        <f>H5+I5</f>
        <v>52105</v>
      </c>
      <c r="K5" s="2"/>
    </row>
    <row r="6" ht="13.5" customHeight="1">
      <c r="A6" s="2"/>
      <c r="B6" s="2"/>
      <c r="C6" s="11"/>
      <c r="D6" s="2"/>
      <c r="E6" s="2"/>
      <c r="F6" s="11"/>
      <c r="G6" s="2"/>
      <c r="H6" s="2"/>
      <c r="I6" s="11"/>
      <c r="J6" s="2"/>
      <c r="K6" s="2"/>
    </row>
    <row r="7" ht="13.5" customHeight="1">
      <c r="A7" s="1" t="s">
        <v>35</v>
      </c>
      <c r="B7" s="2">
        <v>261.0</v>
      </c>
      <c r="C7" s="11">
        <v>7.0</v>
      </c>
      <c r="D7" s="2">
        <f t="shared" ref="D7:D9" si="1">B7+C7</f>
        <v>268</v>
      </c>
      <c r="E7" s="2">
        <v>2146.0</v>
      </c>
      <c r="F7" s="11">
        <v>187.0</v>
      </c>
      <c r="G7" s="2">
        <f t="shared" ref="G7:G9" si="2">E7+F7</f>
        <v>2333</v>
      </c>
      <c r="H7" s="2">
        <v>55850.0</v>
      </c>
      <c r="I7" s="11">
        <v>1520.0</v>
      </c>
      <c r="J7" s="2">
        <f t="shared" ref="J7:J9" si="3">H7+I7</f>
        <v>57370</v>
      </c>
      <c r="K7" s="2"/>
    </row>
    <row r="8" ht="13.5" customHeight="1">
      <c r="A8" s="1" t="s">
        <v>36</v>
      </c>
      <c r="B8" s="2">
        <v>267.0</v>
      </c>
      <c r="C8" s="11">
        <v>7.0</v>
      </c>
      <c r="D8" s="2">
        <f t="shared" si="1"/>
        <v>274</v>
      </c>
      <c r="E8" s="2">
        <f>205+1349+325+205</f>
        <v>2084</v>
      </c>
      <c r="F8" s="11">
        <v>197.0</v>
      </c>
      <c r="G8" s="2">
        <f t="shared" si="2"/>
        <v>2281</v>
      </c>
      <c r="H8" s="2">
        <v>62138.0</v>
      </c>
      <c r="I8" s="11">
        <v>1524.0</v>
      </c>
      <c r="J8" s="2">
        <f t="shared" si="3"/>
        <v>63662</v>
      </c>
      <c r="K8" s="2"/>
    </row>
    <row r="9" ht="13.5" customHeight="1">
      <c r="A9" s="1" t="s">
        <v>37</v>
      </c>
      <c r="B9" s="2">
        <v>279.0</v>
      </c>
      <c r="C9" s="11">
        <v>7.0</v>
      </c>
      <c r="D9" s="2">
        <f t="shared" si="1"/>
        <v>286</v>
      </c>
      <c r="E9" s="2">
        <v>2208.0</v>
      </c>
      <c r="F9" s="11">
        <v>210.0</v>
      </c>
      <c r="G9" s="2">
        <f t="shared" si="2"/>
        <v>2418</v>
      </c>
      <c r="H9" s="2">
        <v>69154.0</v>
      </c>
      <c r="I9" s="11">
        <v>1732.0</v>
      </c>
      <c r="J9" s="2">
        <f t="shared" si="3"/>
        <v>70886</v>
      </c>
      <c r="K9" s="2"/>
    </row>
    <row r="10" ht="13.5" customHeight="1">
      <c r="A10" s="2"/>
      <c r="B10" s="2"/>
      <c r="C10" s="11"/>
      <c r="D10" s="2"/>
      <c r="E10" s="2"/>
      <c r="F10" s="11"/>
      <c r="G10" s="2"/>
      <c r="H10" s="2"/>
      <c r="I10" s="11"/>
      <c r="J10" s="2"/>
      <c r="K10" s="2"/>
    </row>
    <row r="11" ht="13.5" customHeight="1">
      <c r="A11" s="1" t="s">
        <v>38</v>
      </c>
      <c r="B11" s="2">
        <v>281.0</v>
      </c>
      <c r="C11" s="11">
        <v>7.0</v>
      </c>
      <c r="D11" s="2">
        <f>B11+C11</f>
        <v>288</v>
      </c>
      <c r="E11" s="2">
        <v>2224.0</v>
      </c>
      <c r="F11" s="11">
        <v>199.0</v>
      </c>
      <c r="G11" s="2">
        <f t="shared" ref="G11:G12" si="4">E11+F11</f>
        <v>2423</v>
      </c>
      <c r="H11" s="2">
        <v>75504.0</v>
      </c>
      <c r="I11" s="11">
        <v>1772.0</v>
      </c>
      <c r="J11" s="2">
        <f>H11+I11</f>
        <v>77276</v>
      </c>
      <c r="K11" s="2"/>
    </row>
    <row r="12" ht="13.5" customHeight="1">
      <c r="A12" s="1" t="s">
        <v>39</v>
      </c>
      <c r="B12" s="2">
        <v>292.0</v>
      </c>
      <c r="C12" s="11">
        <v>8.0</v>
      </c>
      <c r="D12" s="2">
        <v>300.0</v>
      </c>
      <c r="E12" s="2">
        <v>2314.0</v>
      </c>
      <c r="F12" s="11">
        <v>203.0</v>
      </c>
      <c r="G12" s="2">
        <f t="shared" si="4"/>
        <v>2517</v>
      </c>
      <c r="H12" s="2">
        <v>82362.0</v>
      </c>
      <c r="I12" s="11">
        <v>1795.0</v>
      </c>
      <c r="J12" s="2">
        <v>84157.0</v>
      </c>
      <c r="K12" s="2"/>
    </row>
    <row r="13" ht="13.5" customHeight="1">
      <c r="A13" s="1" t="s">
        <v>40</v>
      </c>
      <c r="B13" s="2">
        <v>302.0</v>
      </c>
      <c r="C13" s="11">
        <v>10.0</v>
      </c>
      <c r="D13" s="2">
        <v>312.0</v>
      </c>
      <c r="E13" s="2">
        <v>2242.0</v>
      </c>
      <c r="F13" s="11">
        <v>293.0</v>
      </c>
      <c r="G13" s="2">
        <v>2535.0</v>
      </c>
      <c r="H13" s="2">
        <v>90378.0</v>
      </c>
      <c r="I13" s="11">
        <v>1889.0</v>
      </c>
      <c r="J13" s="2">
        <f>H13+I13</f>
        <v>92267</v>
      </c>
      <c r="K13" s="2"/>
    </row>
    <row r="14" ht="13.5" customHeight="1">
      <c r="A14" s="1"/>
      <c r="B14" s="2"/>
      <c r="C14" s="11"/>
      <c r="D14" s="2"/>
      <c r="E14" s="2"/>
      <c r="F14" s="11"/>
      <c r="G14" s="2"/>
      <c r="H14" s="2"/>
      <c r="I14" s="11"/>
      <c r="J14" s="2"/>
      <c r="K14" s="2"/>
    </row>
    <row r="15" ht="13.5" customHeight="1">
      <c r="A15" s="1" t="s">
        <v>41</v>
      </c>
      <c r="B15" s="2">
        <v>312.0</v>
      </c>
      <c r="C15" s="11">
        <v>10.0</v>
      </c>
      <c r="D15" s="2">
        <f>SUM(B15+C15)</f>
        <v>322</v>
      </c>
      <c r="E15" s="2">
        <v>2570.0</v>
      </c>
      <c r="F15" s="11">
        <v>215.0</v>
      </c>
      <c r="G15" s="2">
        <f>SUM(E15+F15)</f>
        <v>2785</v>
      </c>
      <c r="H15" s="2">
        <v>96509.0</v>
      </c>
      <c r="I15" s="11">
        <v>2004.0</v>
      </c>
      <c r="J15" s="2">
        <f>SUM(H15+I15)</f>
        <v>98513</v>
      </c>
      <c r="K15" s="2"/>
    </row>
    <row r="16" ht="13.5" customHeight="1">
      <c r="A16" s="1" t="s">
        <v>42</v>
      </c>
      <c r="B16" s="2">
        <v>333.0</v>
      </c>
      <c r="C16" s="11">
        <v>10.0</v>
      </c>
      <c r="D16" s="2">
        <v>343.0</v>
      </c>
      <c r="E16" s="2">
        <v>2632.0</v>
      </c>
      <c r="F16" s="11">
        <v>224.0</v>
      </c>
      <c r="G16" s="2">
        <v>2856.0</v>
      </c>
      <c r="H16" s="2">
        <v>102746.0</v>
      </c>
      <c r="I16" s="11">
        <v>2124.0</v>
      </c>
      <c r="J16" s="2">
        <v>104870.0</v>
      </c>
      <c r="K16" s="2"/>
    </row>
    <row r="17" ht="13.5" customHeight="1">
      <c r="A17" s="1" t="s">
        <v>43</v>
      </c>
      <c r="B17" s="2">
        <v>354.0</v>
      </c>
      <c r="C17" s="11">
        <v>7.0</v>
      </c>
      <c r="D17" s="2">
        <v>361.0</v>
      </c>
      <c r="E17" s="2">
        <v>2867.0</v>
      </c>
      <c r="F17" s="11">
        <v>159.0</v>
      </c>
      <c r="G17" s="2">
        <v>3026.0</v>
      </c>
      <c r="H17" s="2">
        <v>110517.0</v>
      </c>
      <c r="I17" s="11">
        <v>1824.0</v>
      </c>
      <c r="J17" s="2">
        <v>112341.0</v>
      </c>
      <c r="K17" s="2"/>
    </row>
    <row r="18" ht="13.5" customHeight="1">
      <c r="A18" s="1"/>
      <c r="B18" s="2"/>
      <c r="C18" s="11"/>
      <c r="D18" s="2"/>
      <c r="E18" s="2"/>
      <c r="F18" s="11"/>
      <c r="G18" s="2"/>
      <c r="H18" s="2"/>
      <c r="I18" s="11"/>
      <c r="J18" s="2"/>
      <c r="K18" s="2"/>
    </row>
    <row r="19" ht="11.25" customHeight="1">
      <c r="A19" s="12" t="s">
        <v>44</v>
      </c>
      <c r="B19" s="9" t="s">
        <v>45</v>
      </c>
      <c r="C19" s="9" t="s">
        <v>45</v>
      </c>
      <c r="D19" s="9" t="s">
        <v>45</v>
      </c>
      <c r="E19" s="7">
        <v>4043.0</v>
      </c>
      <c r="F19" s="9">
        <v>173.0</v>
      </c>
      <c r="G19" s="7">
        <f>SUM(E19:F19)</f>
        <v>4216</v>
      </c>
      <c r="H19" s="7">
        <v>124788.0</v>
      </c>
      <c r="I19" s="9">
        <v>1712.0</v>
      </c>
      <c r="J19" s="7">
        <v>126500.0</v>
      </c>
      <c r="K19" s="2"/>
    </row>
    <row r="20" ht="13.5" customHeight="1">
      <c r="A20" s="1" t="s">
        <v>25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ht="12.0" hidden="1" customHeight="1">
      <c r="A21" s="19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ht="12.0" customHeight="1">
      <c r="K22" s="13"/>
    </row>
    <row r="23" ht="12.0" customHeight="1">
      <c r="K23" s="13"/>
    </row>
    <row r="24" ht="12.0" customHeight="1">
      <c r="K24" s="13"/>
    </row>
    <row r="25" ht="12.0" customHeight="1">
      <c r="K25" s="13"/>
    </row>
    <row r="26" ht="12.0" customHeight="1">
      <c r="K26" s="13"/>
    </row>
    <row r="27" ht="12.0" customHeight="1">
      <c r="K27" s="13"/>
    </row>
    <row r="28" ht="12.0" customHeight="1">
      <c r="K28" s="13"/>
    </row>
    <row r="29" ht="12.0" customHeight="1">
      <c r="K29" s="13"/>
    </row>
    <row r="30" ht="12.0" customHeight="1">
      <c r="K30" s="13"/>
    </row>
    <row r="31" ht="12.0" customHeight="1">
      <c r="K31" s="13"/>
    </row>
    <row r="32" ht="12.0" customHeight="1">
      <c r="K32" s="13"/>
    </row>
    <row r="33" ht="12.0" customHeight="1">
      <c r="A33" s="19" t="s">
        <v>26</v>
      </c>
      <c r="K33" s="13"/>
    </row>
    <row r="34" ht="12.0" customHeight="1">
      <c r="K34" s="13"/>
    </row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4">
    <mergeCell ref="B3:D3"/>
    <mergeCell ref="E3:G3"/>
    <mergeCell ref="H3:I3"/>
    <mergeCell ref="J3:J4"/>
  </mergeCells>
  <printOptions/>
  <pageMargins bottom="0.75" footer="0.0" header="0.0" left="0.7" right="0.7" top="0.75"/>
  <pageSetup orientation="landscape"/>
  <headerFooter>
    <oddHeader>&amp;R38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86"/>
    <col customWidth="1" min="2" max="2" width="7.71"/>
    <col customWidth="1" min="3" max="3" width="8.14"/>
    <col customWidth="1" min="4" max="5" width="7.43"/>
    <col customWidth="1" min="6" max="6" width="7.14"/>
    <col customWidth="1" min="7" max="7" width="12.29"/>
    <col customWidth="1" min="8" max="8" width="5.86"/>
    <col customWidth="1" min="9" max="9" width="10.29"/>
    <col customWidth="1" min="10" max="10" width="20.57"/>
    <col customWidth="1" min="11" max="11" width="10.29"/>
    <col customWidth="1" min="12" max="12" width="10.57"/>
    <col customWidth="1" min="13" max="14" width="11.57"/>
    <col customWidth="1" min="15" max="15" width="10.29"/>
    <col customWidth="1" min="16" max="26" width="8.0"/>
  </cols>
  <sheetData>
    <row r="1" ht="13.5" customHeight="1">
      <c r="A1" s="20" t="s">
        <v>46</v>
      </c>
      <c r="B1" s="21"/>
      <c r="C1" s="21"/>
      <c r="D1" s="21"/>
      <c r="E1" s="21"/>
      <c r="F1" s="21"/>
      <c r="G1" s="21"/>
      <c r="H1" s="21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ht="13.5" hidden="1" customHeight="1">
      <c r="A2" s="21"/>
      <c r="B2" s="21"/>
      <c r="C2" s="21"/>
      <c r="D2" s="21"/>
      <c r="E2" s="21"/>
      <c r="F2" s="21"/>
      <c r="G2" s="21"/>
      <c r="H2" s="21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ht="13.5" customHeight="1">
      <c r="A3" s="23" t="s">
        <v>47</v>
      </c>
      <c r="B3" s="24" t="s">
        <v>6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48</v>
      </c>
      <c r="H3" s="24" t="s">
        <v>9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ht="13.5" customHeight="1">
      <c r="A4" s="25"/>
      <c r="B4" s="26" t="s">
        <v>49</v>
      </c>
      <c r="C4" s="26" t="s">
        <v>50</v>
      </c>
      <c r="D4" s="26" t="s">
        <v>10</v>
      </c>
      <c r="E4" s="26" t="s">
        <v>10</v>
      </c>
      <c r="F4" s="26" t="s">
        <v>10</v>
      </c>
      <c r="G4" s="26" t="s">
        <v>11</v>
      </c>
      <c r="H4" s="27" t="s">
        <v>26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ht="13.5" customHeight="1">
      <c r="A5" s="21"/>
      <c r="B5" s="21"/>
      <c r="C5" s="21"/>
      <c r="D5" s="21"/>
      <c r="E5" s="21"/>
      <c r="F5" s="21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ht="13.5" customHeight="1">
      <c r="A6" s="20" t="s">
        <v>51</v>
      </c>
      <c r="B6" s="28">
        <v>1.0</v>
      </c>
      <c r="C6" s="21">
        <v>9.0</v>
      </c>
      <c r="D6" s="21">
        <v>1.0</v>
      </c>
      <c r="E6" s="21">
        <v>2.0</v>
      </c>
      <c r="F6" s="21">
        <v>2.0</v>
      </c>
      <c r="G6" s="28"/>
      <c r="H6" s="21">
        <v>15.0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ht="13.5" customHeight="1">
      <c r="A7" s="20" t="s">
        <v>52</v>
      </c>
      <c r="B7" s="21">
        <v>2.0</v>
      </c>
      <c r="C7" s="21">
        <v>15.0</v>
      </c>
      <c r="D7" s="21">
        <v>6.0</v>
      </c>
      <c r="E7" s="21">
        <v>3.0</v>
      </c>
      <c r="F7" s="21">
        <v>5.0</v>
      </c>
      <c r="G7" s="21"/>
      <c r="H7" s="21">
        <v>31.0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ht="13.5" customHeight="1">
      <c r="A8" s="20" t="s">
        <v>53</v>
      </c>
      <c r="B8" s="28" t="s">
        <v>45</v>
      </c>
      <c r="C8" s="21">
        <v>8.0</v>
      </c>
      <c r="D8" s="21">
        <v>2.0</v>
      </c>
      <c r="E8" s="21">
        <v>1.0</v>
      </c>
      <c r="F8" s="21">
        <v>1.0</v>
      </c>
      <c r="G8" s="28"/>
      <c r="H8" s="21">
        <v>12.0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ht="13.5" customHeight="1">
      <c r="A9" s="21"/>
      <c r="B9" s="21"/>
      <c r="C9" s="21"/>
      <c r="D9" s="21"/>
      <c r="E9" s="21"/>
      <c r="F9" s="21"/>
      <c r="G9" s="21"/>
      <c r="H9" s="21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ht="13.5" customHeight="1">
      <c r="A10" s="20" t="s">
        <v>54</v>
      </c>
      <c r="B10" s="28" t="s">
        <v>45</v>
      </c>
      <c r="C10" s="21">
        <v>3.0</v>
      </c>
      <c r="D10" s="21"/>
      <c r="E10" s="21">
        <v>1.0</v>
      </c>
      <c r="F10" s="28"/>
      <c r="G10" s="28"/>
      <c r="H10" s="21">
        <v>4.0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ht="13.5" customHeight="1">
      <c r="A11" s="20" t="s">
        <v>55</v>
      </c>
      <c r="B11" s="28" t="s">
        <v>45</v>
      </c>
      <c r="C11" s="21">
        <v>1.0</v>
      </c>
      <c r="D11" s="21">
        <v>5.0</v>
      </c>
      <c r="E11" s="28">
        <v>1.0</v>
      </c>
      <c r="F11" s="21">
        <v>1.0</v>
      </c>
      <c r="G11" s="28"/>
      <c r="H11" s="21">
        <v>8.0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3.5" customHeight="1">
      <c r="A12" s="20" t="s">
        <v>56</v>
      </c>
      <c r="B12" s="28" t="s">
        <v>45</v>
      </c>
      <c r="C12" s="21">
        <v>9.0</v>
      </c>
      <c r="D12" s="21">
        <v>7.0</v>
      </c>
      <c r="E12" s="21">
        <v>2.0</v>
      </c>
      <c r="F12" s="21">
        <v>1.0</v>
      </c>
      <c r="G12" s="28"/>
      <c r="H12" s="21">
        <v>19.0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ht="13.5" customHeight="1">
      <c r="A13" s="21"/>
      <c r="B13" s="21"/>
      <c r="C13" s="21"/>
      <c r="D13" s="21"/>
      <c r="E13" s="21"/>
      <c r="F13" s="21"/>
      <c r="G13" s="21"/>
      <c r="H13" s="21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ht="13.5" customHeight="1">
      <c r="A14" s="20" t="s">
        <v>57</v>
      </c>
      <c r="B14" s="28" t="s">
        <v>45</v>
      </c>
      <c r="C14" s="21">
        <v>23.0</v>
      </c>
      <c r="D14" s="21">
        <v>8.0</v>
      </c>
      <c r="E14" s="21">
        <v>5.0</v>
      </c>
      <c r="F14" s="21">
        <v>2.0</v>
      </c>
      <c r="G14" s="28"/>
      <c r="H14" s="21">
        <v>38.0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ht="13.5" customHeight="1">
      <c r="A15" s="20" t="s">
        <v>58</v>
      </c>
      <c r="B15" s="28" t="s">
        <v>45</v>
      </c>
      <c r="C15" s="21">
        <v>4.0</v>
      </c>
      <c r="D15" s="21">
        <v>4.0</v>
      </c>
      <c r="E15" s="21">
        <v>5.0</v>
      </c>
      <c r="F15" s="21">
        <v>2.0</v>
      </c>
      <c r="G15" s="21" t="s">
        <v>59</v>
      </c>
      <c r="H15" s="21">
        <v>34.0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ht="13.5" customHeight="1">
      <c r="A16" s="20" t="s">
        <v>60</v>
      </c>
      <c r="B16" s="28" t="s">
        <v>45</v>
      </c>
      <c r="C16" s="21">
        <v>8.0</v>
      </c>
      <c r="D16" s="21">
        <v>3.0</v>
      </c>
      <c r="E16" s="21">
        <v>4.0</v>
      </c>
      <c r="F16" s="28">
        <v>1.0</v>
      </c>
      <c r="G16" s="28"/>
      <c r="H16" s="21">
        <v>16.0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ht="13.5" customHeight="1">
      <c r="A17" s="21"/>
      <c r="B17" s="21"/>
      <c r="C17" s="21"/>
      <c r="D17" s="21"/>
      <c r="E17" s="21"/>
      <c r="F17" s="21"/>
      <c r="G17" s="21"/>
      <c r="H17" s="21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ht="13.5" customHeight="1">
      <c r="A18" s="20" t="s">
        <v>61</v>
      </c>
      <c r="B18" s="28" t="s">
        <v>45</v>
      </c>
      <c r="C18" s="21">
        <v>3.0</v>
      </c>
      <c r="D18" s="21">
        <v>5.0</v>
      </c>
      <c r="E18" s="21">
        <v>1.0</v>
      </c>
      <c r="F18" s="21">
        <v>1.0</v>
      </c>
      <c r="G18" s="28"/>
      <c r="H18" s="21">
        <v>10.0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3.5" customHeight="1">
      <c r="A19" s="20" t="s">
        <v>62</v>
      </c>
      <c r="B19" s="28" t="s">
        <v>45</v>
      </c>
      <c r="C19" s="21">
        <v>8.0</v>
      </c>
      <c r="D19" s="21">
        <v>7.0</v>
      </c>
      <c r="E19" s="21">
        <v>6.0</v>
      </c>
      <c r="F19" s="21">
        <v>1.0</v>
      </c>
      <c r="G19" s="21"/>
      <c r="H19" s="21">
        <v>22.0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3.5" customHeight="1">
      <c r="A20" s="20" t="s">
        <v>63</v>
      </c>
      <c r="B20" s="28" t="s">
        <v>45</v>
      </c>
      <c r="C20" s="28">
        <v>2.0</v>
      </c>
      <c r="D20" s="21">
        <v>4.0</v>
      </c>
      <c r="E20" s="21">
        <v>4.0</v>
      </c>
      <c r="F20" s="28">
        <v>1.0</v>
      </c>
      <c r="G20" s="21" t="s">
        <v>64</v>
      </c>
      <c r="H20" s="21">
        <v>21.0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3.5" customHeight="1">
      <c r="A21" s="21"/>
      <c r="B21" s="21"/>
      <c r="C21" s="21"/>
      <c r="D21" s="21"/>
      <c r="E21" s="21"/>
      <c r="F21" s="21"/>
      <c r="G21" s="21"/>
      <c r="H21" s="21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3.5" customHeight="1">
      <c r="A22" s="20" t="s">
        <v>65</v>
      </c>
      <c r="B22" s="28" t="s">
        <v>45</v>
      </c>
      <c r="C22" s="21">
        <v>7.0</v>
      </c>
      <c r="D22" s="21">
        <v>3.0</v>
      </c>
      <c r="E22" s="21">
        <v>1.0</v>
      </c>
      <c r="F22" s="28">
        <v>2.0</v>
      </c>
      <c r="G22" s="21" t="s">
        <v>66</v>
      </c>
      <c r="H22" s="21">
        <v>33.0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3.5" customHeight="1">
      <c r="A23" s="20" t="s">
        <v>67</v>
      </c>
      <c r="B23" s="21">
        <v>9.0</v>
      </c>
      <c r="C23" s="21">
        <v>3.0</v>
      </c>
      <c r="D23" s="21">
        <v>6.0</v>
      </c>
      <c r="E23" s="21">
        <v>9.0</v>
      </c>
      <c r="F23" s="21">
        <v>3.0</v>
      </c>
      <c r="G23" s="21" t="s">
        <v>68</v>
      </c>
      <c r="H23" s="21">
        <v>49.0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3.5" customHeight="1">
      <c r="A24" s="20" t="s">
        <v>69</v>
      </c>
      <c r="B24" s="28" t="s">
        <v>45</v>
      </c>
      <c r="C24" s="21">
        <v>27.0</v>
      </c>
      <c r="D24" s="21">
        <v>15.0</v>
      </c>
      <c r="E24" s="21">
        <v>8.0</v>
      </c>
      <c r="F24" s="28">
        <v>3.0</v>
      </c>
      <c r="G24" s="21" t="s">
        <v>70</v>
      </c>
      <c r="H24" s="21">
        <v>82.0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3.5" customHeight="1">
      <c r="A25" s="21"/>
      <c r="B25" s="21"/>
      <c r="C25" s="21"/>
      <c r="D25" s="21"/>
      <c r="E25" s="21"/>
      <c r="F25" s="21"/>
      <c r="G25" s="21"/>
      <c r="H25" s="21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3.5" customHeight="1">
      <c r="A26" s="20" t="s">
        <v>71</v>
      </c>
      <c r="B26" s="28" t="s">
        <v>45</v>
      </c>
      <c r="C26" s="21">
        <v>9.0</v>
      </c>
      <c r="D26" s="21">
        <v>5.0</v>
      </c>
      <c r="E26" s="21">
        <v>2.0</v>
      </c>
      <c r="F26" s="28">
        <v>1.0</v>
      </c>
      <c r="G26" s="21"/>
      <c r="H26" s="21">
        <v>17.0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3.5" customHeight="1">
      <c r="A27" s="20" t="s">
        <v>72</v>
      </c>
      <c r="B27" s="28" t="s">
        <v>45</v>
      </c>
      <c r="C27" s="21">
        <v>9.0</v>
      </c>
      <c r="D27" s="21">
        <v>4.0</v>
      </c>
      <c r="E27" s="21">
        <v>2.0</v>
      </c>
      <c r="F27" s="28">
        <v>1.0</v>
      </c>
      <c r="G27" s="28"/>
      <c r="H27" s="21">
        <v>16.0</v>
      </c>
      <c r="I27" s="22"/>
      <c r="J27" s="22" t="s">
        <v>73</v>
      </c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3.5" customHeight="1">
      <c r="A28" s="20" t="s">
        <v>74</v>
      </c>
      <c r="B28" s="28" t="s">
        <v>45</v>
      </c>
      <c r="C28" s="21">
        <v>3.0</v>
      </c>
      <c r="D28" s="21">
        <v>1.0</v>
      </c>
      <c r="E28" s="28">
        <v>1.0</v>
      </c>
      <c r="F28" s="28">
        <v>1.0</v>
      </c>
      <c r="G28" s="28"/>
      <c r="H28" s="28">
        <v>6.0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3.5" customHeight="1">
      <c r="A29" s="21"/>
      <c r="B29" s="21"/>
      <c r="C29" s="21"/>
      <c r="D29" s="21"/>
      <c r="E29" s="21"/>
      <c r="F29" s="21"/>
      <c r="G29" s="21"/>
      <c r="H29" s="21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3.5" customHeight="1">
      <c r="A30" s="20" t="s">
        <v>75</v>
      </c>
      <c r="B30" s="28" t="s">
        <v>45</v>
      </c>
      <c r="C30" s="21">
        <v>8.0</v>
      </c>
      <c r="D30" s="21">
        <v>5.0</v>
      </c>
      <c r="E30" s="21">
        <v>4.0</v>
      </c>
      <c r="F30" s="28">
        <v>1.0</v>
      </c>
      <c r="G30" s="28"/>
      <c r="H30" s="21">
        <v>18.0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3.5" customHeight="1">
      <c r="A31" s="20" t="s">
        <v>76</v>
      </c>
      <c r="B31" s="28" t="s">
        <v>45</v>
      </c>
      <c r="C31" s="21">
        <v>5.0</v>
      </c>
      <c r="D31" s="21">
        <v>13.0</v>
      </c>
      <c r="E31" s="21">
        <v>2.0</v>
      </c>
      <c r="F31" s="28">
        <v>1.0</v>
      </c>
      <c r="G31" s="28"/>
      <c r="H31" s="21">
        <v>21.0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3.5" customHeight="1">
      <c r="A32" s="21"/>
      <c r="B32" s="21"/>
      <c r="C32" s="21"/>
      <c r="D32" s="21"/>
      <c r="E32" s="21"/>
      <c r="F32" s="21"/>
      <c r="G32" s="21"/>
      <c r="H32" s="21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3.5" customHeight="1">
      <c r="A33" s="27" t="s">
        <v>77</v>
      </c>
      <c r="B33" s="25">
        <v>12.0</v>
      </c>
      <c r="C33" s="25">
        <v>164.0</v>
      </c>
      <c r="D33" s="25">
        <v>104.0</v>
      </c>
      <c r="E33" s="25">
        <v>64.0</v>
      </c>
      <c r="F33" s="25">
        <v>31.0</v>
      </c>
      <c r="G33" s="25"/>
      <c r="H33" s="25">
        <v>472.0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3.5" customHeight="1">
      <c r="A34" s="20" t="s">
        <v>78</v>
      </c>
      <c r="B34" s="21"/>
      <c r="C34" s="21"/>
      <c r="D34" s="21"/>
      <c r="E34" s="21"/>
      <c r="F34" s="21"/>
      <c r="G34" s="21"/>
      <c r="H34" s="21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2.0" customHeight="1">
      <c r="A35" s="22"/>
      <c r="B35" s="22"/>
      <c r="C35" s="22"/>
      <c r="D35" s="22"/>
      <c r="E35" s="22"/>
      <c r="F35" s="22"/>
      <c r="G35" s="22"/>
      <c r="H35" s="29" t="s">
        <v>79</v>
      </c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2.0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30" t="s">
        <v>26</v>
      </c>
      <c r="L36" s="30" t="s">
        <v>26</v>
      </c>
      <c r="M36" s="30" t="s">
        <v>26</v>
      </c>
      <c r="N36" s="30" t="s">
        <v>26</v>
      </c>
      <c r="O36" s="30" t="s">
        <v>26</v>
      </c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2.0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2.0" customHeight="1">
      <c r="A38" s="22"/>
      <c r="B38" s="22"/>
      <c r="C38" s="22"/>
      <c r="D38" s="22"/>
      <c r="E38" s="22"/>
      <c r="F38" s="22"/>
      <c r="G38" s="22"/>
      <c r="H38" s="22"/>
      <c r="I38" s="30" t="s">
        <v>79</v>
      </c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2.0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2.0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2.0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2.0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2.0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2.0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2.0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2.0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2.0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2.0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2.0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2.0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2.0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2.0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2.0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2.0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2.0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2.0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2.0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2.0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2.0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2.0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2.0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2.0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2.0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2.0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2.0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2.0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2.0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2.0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2.0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2.0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2.0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2.0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2.0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2.0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2.0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2.0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2.0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2.0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2.0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2.0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2.0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2.0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2.0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2.0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2.0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2.0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2.0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2.0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2.0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2.0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2.0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2.0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2.0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2.0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2.0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2.0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2.0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2.0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2.0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2.0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2.0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2.0" customHeigh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2.0" customHeigh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2.0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2.0" customHeigh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2.0" customHeigh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2.0" customHeigh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2.0" customHeigh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2.0" customHeigh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2.0" customHeigh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2.0" customHeigh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2.0" customHeigh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2.0" customHeigh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2.0" customHeigh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2.0" customHeigh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2.0" customHeigh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2.0" customHeigh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2.0" customHeigh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2.0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2.0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2.0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2.0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2.0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2.0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2.0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2.0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2.0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2.0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2.0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2.0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2.0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2.0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2.0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2.0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2.0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2.0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2.0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2.0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2.0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2.0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2.0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2.0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2.0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2.0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2.0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2.0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2.0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2.0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2.0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2.0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2.0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2.0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2.0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2.0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2.0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2.0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2.0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2.0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2.0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2.0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2.0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2.0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2.0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2.0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2.0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2.0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2.0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2.0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2.0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2.0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2.0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2.0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2.0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2.0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2.0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2.0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2.0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2.0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2.0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2.0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2.0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2.0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2.0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2.0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2.0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2.0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2.0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2.0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2.0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2.0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2.0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2.0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2.0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2.0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2.0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2.0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2.0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2.0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2.0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2.0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2.0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2.0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2.0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2.0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2.0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2.0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2.0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2.0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2.0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2.0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2.0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2.0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2.0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2.0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2.0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2.0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2.0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2.0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2.0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2.0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2.0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2.0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2.0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2.0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2.0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2.0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2.0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2.0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2.0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2.0" customHeigh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2.0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2.0" customHeigh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2.0" customHeigh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2.0" customHeigh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2.0" customHeigh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2.0" customHeigh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2.0" customHeigh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2.0" customHeigh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2.0" customHeigh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2.0" customHeigh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2.0" customHeigh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2.0" customHeigh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2.0" customHeigh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2.0" customHeigh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2.0" customHeigh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2.0" customHeigh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2.0" customHeigh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2.0" customHeigh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2.0" customHeigh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2.0" customHeigh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2.0" customHeigh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2.0" customHeigh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2.0" customHeigh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2.0" customHeigh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2.0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2.0" customHeigh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2.0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2.0" customHeigh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2.0" customHeigh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2.0" customHeigh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2.0" customHeigh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2.0" customHeigh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2.0" customHeigh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2.0" customHeigh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2.0" customHeigh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2.0" customHeigh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2.0" customHeigh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2.0" customHeigh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2.0" customHeigh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2.0" customHeigh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2.0" customHeigh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2.0" customHeigh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2.0" customHeigh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2.0" customHeigh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2.0" customHeigh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2.0" customHeigh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2.0" customHeigh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2.0" customHeigh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2.0" customHeigh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2.0" customHeigh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2.0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2.0" customHeigh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2.0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2.0" customHeigh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2.0" customHeigh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2.0" customHeigh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2.0" customHeigh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2.0" customHeigh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2.0" customHeigh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2.0" customHeigh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2.0" customHeigh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2.0" customHeigh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2.0" customHeigh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2.0" customHeigh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2.0" customHeigh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2.0" customHeigh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2.0" customHeigh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2.0" customHeigh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2.0" customHeigh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2.0" customHeigh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2.0" customHeigh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2.0" customHeigh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2.0" customHeigh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2.0" customHeigh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2.0" customHeigh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2.0" customHeigh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2.0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2.0" customHeigh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2.0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2.0" customHeigh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2.0" customHeigh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2.0" customHeigh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2.0" customHeigh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2.0" customHeigh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2.0" customHeigh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2.0" customHeigh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2.0" customHeigh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2.0" customHeigh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2.0" customHeigh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2.0" customHeigh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2.0" customHeigh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2.0" customHeigh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2.0" customHeigh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2.0" customHeigh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2.0" customHeigh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2.0" customHeigh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2.0" customHeigh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2.0" customHeigh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2.0" customHeigh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2.0" customHeigh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2.0" customHeigh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2.0" customHeigh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2.0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2.0" customHeigh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2.0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2.0" customHeigh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2.0" customHeigh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2.0" customHeigh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2.0" customHeigh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2.0" customHeigh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2.0" customHeigh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2.0" customHeigh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2.0" customHeigh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2.0" customHeigh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2.0" customHeigh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2.0" customHeigh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2.0" customHeigh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2.0" customHeigh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2.0" customHeigh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2.0" customHeigh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2.0" customHeigh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2.0" customHeigh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2.0" customHeigh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2.0" customHeigh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2.0" customHeigh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2.0" customHeigh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2.0" customHeigh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2.0" customHeigh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2.0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2.0" customHeigh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2.0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2.0" customHeigh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2.0" customHeigh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2.0" customHeigh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2.0" customHeigh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2.0" customHeigh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2.0" customHeigh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2.0" customHeigh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2.0" customHeigh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2.0" customHeigh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2.0" customHeigh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2.0" customHeigh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2.0" customHeigh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2.0" customHeigh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2.0" customHeigh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2.0" customHeigh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2.0" customHeigh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2.0" customHeigh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2.0" customHeigh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2.0" customHeigh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2.0" customHeigh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2.0" customHeigh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2.0" customHeigh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2.0" customHeigh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2.0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2.0" customHeigh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2.0" customHeigh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2.0" customHeigh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2.0" customHeigh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2.0" customHeigh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2.0" customHeigh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2.0" customHeigh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2.0" customHeigh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2.0" customHeigh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2.0" customHeight="1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2.0" customHeight="1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2.0" customHeight="1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2.0" customHeight="1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2.0" customHeight="1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2.0" customHeight="1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2.0" customHeight="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2.0" customHeight="1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2.0" customHeight="1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2.0" customHeight="1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2.0" customHeight="1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2.0" customHeight="1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2.0" customHeight="1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2.0" customHeight="1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2.0" customHeight="1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2.0" customHeight="1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2.0" customHeight="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2.0" customHeight="1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2.0" customHeight="1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2.0" customHeight="1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2.0" customHeight="1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2.0" customHeight="1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2.0" customHeight="1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2.0" customHeight="1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2.0" customHeight="1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2.0" customHeight="1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2.0" customHeight="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2.0" customHeight="1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2.0" customHeight="1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2.0" customHeight="1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2.0" customHeight="1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2.0" customHeight="1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2.0" customHeight="1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2.0" customHeight="1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2.0" customHeight="1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2.0" customHeight="1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2.0" customHeight="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2.0" customHeight="1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2.0" customHeight="1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2.0" customHeight="1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2.0" customHeight="1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2.0" customHeight="1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2.0" customHeight="1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2.0" customHeight="1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2.0" customHeight="1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2.0" customHeight="1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2.0" customHeight="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2.0" customHeight="1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2.0" customHeight="1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2.0" customHeight="1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2.0" customHeight="1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2.0" customHeight="1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2.0" customHeight="1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2.0" customHeight="1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2.0" customHeight="1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2.0" customHeight="1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2.0" customHeight="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2.0" customHeight="1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2.0" customHeight="1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2.0" customHeight="1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2.0" customHeight="1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2.0" customHeight="1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2.0" customHeight="1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2.0" customHeight="1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2.0" customHeight="1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2.0" customHeight="1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2.0" customHeight="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2.0" customHeight="1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2.0" customHeight="1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2.0" customHeight="1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2.0" customHeight="1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2.0" customHeight="1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2.0" customHeight="1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2.0" customHeight="1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2.0" customHeight="1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2.0" customHeight="1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2.0" customHeight="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2.0" customHeight="1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2.0" customHeight="1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2.0" customHeight="1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2.0" customHeight="1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2.0" customHeight="1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2.0" customHeight="1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2.0" customHeight="1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2.0" customHeight="1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2.0" customHeight="1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2.0" customHeight="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2.0" customHeight="1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2.0" customHeight="1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2.0" customHeight="1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2.0" customHeight="1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2.0" customHeight="1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2.0" customHeight="1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2.0" customHeight="1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2.0" customHeight="1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2.0" customHeight="1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2.0" customHeight="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2.0" customHeight="1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2.0" customHeight="1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2.0" customHeight="1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2.0" customHeight="1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2.0" customHeight="1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2.0" customHeight="1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2.0" customHeight="1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2.0" customHeight="1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2.0" customHeight="1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2.0" customHeight="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2.0" customHeight="1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2.0" customHeight="1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2.0" customHeight="1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2.0" customHeight="1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2.0" customHeight="1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2.0" customHeight="1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2.0" customHeight="1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2.0" customHeight="1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2.0" customHeight="1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2.0" customHeight="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2.0" customHeight="1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2.0" customHeight="1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2.0" customHeight="1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2.0" customHeight="1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2.0" customHeight="1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2.0" customHeight="1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2.0" customHeight="1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2.0" customHeight="1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2.0" customHeight="1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2.0" customHeight="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2.0" customHeight="1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2.0" customHeight="1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2.0" customHeight="1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2.0" customHeight="1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2.0" customHeight="1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2.0" customHeight="1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2.0" customHeight="1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2.0" customHeight="1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2.0" customHeight="1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2.0" customHeight="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2.0" customHeight="1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2.0" customHeight="1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2.0" customHeight="1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2.0" customHeight="1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2.0" customHeight="1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2.0" customHeight="1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2.0" customHeight="1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2.0" customHeight="1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2.0" customHeight="1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2.0" customHeight="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2.0" customHeight="1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2.0" customHeight="1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2.0" customHeight="1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2.0" customHeight="1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2.0" customHeight="1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2.0" customHeight="1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2.0" customHeight="1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2.0" customHeight="1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2.0" customHeight="1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2.0" customHeight="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2.0" customHeight="1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2.0" customHeight="1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2.0" customHeight="1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2.0" customHeight="1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2.0" customHeight="1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2.0" customHeight="1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2.0" customHeight="1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2.0" customHeight="1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2.0" customHeight="1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2.0" customHeight="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2.0" customHeight="1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2.0" customHeight="1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2.0" customHeight="1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2.0" customHeight="1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2.0" customHeight="1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2.0" customHeight="1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2.0" customHeight="1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2.0" customHeight="1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2.0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2.0" customHeight="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2.0" customHeight="1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2.0" customHeight="1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2.0" customHeight="1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2.0" customHeight="1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2.0" customHeight="1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2.0" customHeight="1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2.0" customHeight="1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2.0" customHeight="1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2.0" customHeight="1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2.0" customHeight="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2.0" customHeight="1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2.0" customHeight="1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2.0" customHeight="1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2.0" customHeight="1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2.0" customHeight="1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2.0" customHeight="1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2.0" customHeight="1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2.0" customHeight="1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2.0" customHeight="1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2.0" customHeight="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2.0" customHeight="1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2.0" customHeight="1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2.0" customHeight="1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2.0" customHeight="1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2.0" customHeight="1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2.0" customHeight="1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2.0" customHeight="1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2.0" customHeight="1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2.0" customHeight="1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2.0" customHeight="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2.0" customHeight="1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2.0" customHeight="1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2.0" customHeight="1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2.0" customHeight="1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2.0" customHeight="1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2.0" customHeight="1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2.0" customHeight="1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2.0" customHeight="1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2.0" customHeight="1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2.0" customHeight="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2.0" customHeight="1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2.0" customHeight="1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2.0" customHeight="1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2.0" customHeight="1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2.0" customHeight="1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2.0" customHeight="1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2.0" customHeight="1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2.0" customHeight="1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2.0" customHeight="1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2.0" customHeight="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2.0" customHeight="1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2.0" customHeight="1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2.0" customHeight="1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2.0" customHeight="1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2.0" customHeight="1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2.0" customHeight="1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2.0" customHeight="1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2.0" customHeight="1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2.0" customHeight="1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2.0" customHeight="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2.0" customHeight="1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2.0" customHeight="1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2.0" customHeight="1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2.0" customHeight="1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2.0" customHeight="1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2.0" customHeight="1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2.0" customHeight="1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2.0" customHeight="1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2.0" customHeight="1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2.0" customHeight="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2.0" customHeight="1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2.0" customHeight="1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2.0" customHeight="1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2.0" customHeight="1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2.0" customHeight="1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2.0" customHeight="1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2.0" customHeight="1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2.0" customHeight="1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2.0" customHeight="1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2.0" customHeight="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2.0" customHeight="1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2.0" customHeight="1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2.0" customHeight="1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2.0" customHeight="1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2.0" customHeight="1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2.0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2.0" customHeight="1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2.0" customHeight="1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2.0" customHeight="1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2.0" customHeight="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2.0" customHeight="1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2.0" customHeight="1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2.0" customHeight="1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2.0" customHeight="1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2.0" customHeight="1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2.0" customHeight="1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2.0" customHeight="1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2.0" customHeight="1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2.0" customHeight="1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2.0" customHeight="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2.0" customHeight="1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2.0" customHeight="1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2.0" customHeight="1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2.0" customHeight="1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2.0" customHeight="1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2.0" customHeight="1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2.0" customHeight="1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2.0" customHeight="1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2.0" customHeight="1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2.0" customHeight="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2.0" customHeight="1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2.0" customHeight="1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2.0" customHeight="1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2.0" customHeight="1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2.0" customHeight="1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2.0" customHeight="1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2.0" customHeight="1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2.0" customHeight="1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2.0" customHeight="1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2.0" customHeight="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2.0" customHeight="1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2.0" customHeight="1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2.0" customHeight="1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2.0" customHeight="1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2.0" customHeight="1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2.0" customHeight="1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2.0" customHeight="1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2.0" customHeight="1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2.0" customHeight="1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2.0" customHeight="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2.0" customHeight="1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2.0" customHeight="1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2.0" customHeight="1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2.0" customHeight="1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2.0" customHeight="1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2.0" customHeight="1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2.0" customHeight="1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2.0" customHeight="1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2.0" customHeight="1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2.0" customHeight="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2.0" customHeight="1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2.0" customHeight="1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2.0" customHeight="1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2.0" customHeight="1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2.0" customHeight="1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2.0" customHeight="1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2.0" customHeight="1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2.0" customHeight="1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2.0" customHeight="1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2.0" customHeight="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2.0" customHeight="1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2.0" customHeight="1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2.0" customHeight="1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2.0" customHeight="1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2.0" customHeight="1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2.0" customHeight="1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2.0" customHeight="1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2.0" customHeight="1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2.0" customHeight="1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2.0" customHeight="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2.0" customHeight="1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2.0" customHeight="1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2.0" customHeight="1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2.0" customHeight="1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2.0" customHeight="1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2.0" customHeight="1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2.0" customHeight="1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2.0" customHeight="1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2.0" customHeight="1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2.0" customHeight="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2.0" customHeight="1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2.0" customHeight="1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2.0" customHeight="1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2.0" customHeight="1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2.0" customHeight="1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2.0" customHeight="1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2.0" customHeight="1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2.0" customHeight="1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2.0" customHeight="1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2.0" customHeight="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2.0" customHeight="1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2.0" customHeight="1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2.0" customHeight="1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2.0" customHeight="1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2.0" customHeight="1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2.0" customHeight="1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2.0" customHeight="1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2.0" customHeight="1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2.0" customHeight="1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2.0" customHeight="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2.0" customHeight="1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2.0" customHeight="1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2.0" customHeight="1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2.0" customHeight="1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2.0" customHeight="1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2.0" customHeight="1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2.0" customHeight="1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2.0" customHeight="1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2.0" customHeight="1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2.0" customHeight="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2.0" customHeight="1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2.0" customHeight="1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2.0" customHeight="1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2.0" customHeight="1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2.0" customHeight="1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2.0" customHeight="1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2.0" customHeight="1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2.0" customHeight="1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2.0" customHeight="1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2.0" customHeight="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2.0" customHeight="1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2.0" customHeight="1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2.0" customHeight="1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2.0" customHeight="1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2.0" customHeight="1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2.0" customHeight="1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2.0" customHeight="1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2.0" customHeight="1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2.0" customHeight="1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2.0" customHeight="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2.0" customHeight="1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2.0" customHeight="1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2.0" customHeight="1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2.0" customHeight="1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2.0" customHeight="1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2.0" customHeight="1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2.0" customHeight="1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2.0" customHeight="1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2.0" customHeight="1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2.0" customHeight="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2.0" customHeight="1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2.0" customHeight="1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2.0" customHeight="1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2.0" customHeight="1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2.0" customHeight="1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2.0" customHeight="1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2.0" customHeight="1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2.0" customHeight="1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2.0" customHeight="1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2.0" customHeight="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2.0" customHeight="1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2.0" customHeight="1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2.0" customHeight="1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2.0" customHeight="1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2.0" customHeight="1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2.0" customHeight="1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2.0" customHeight="1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2.0" customHeight="1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2.0" customHeight="1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2.0" customHeight="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2.0" customHeight="1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2.0" customHeight="1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2.0" customHeight="1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2.0" customHeight="1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2.0" customHeight="1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2.0" customHeight="1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2.0" customHeight="1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2.0" customHeight="1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2.0" customHeight="1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2.0" customHeight="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2.0" customHeight="1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2.0" customHeight="1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2.0" customHeight="1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2.0" customHeight="1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2.0" customHeight="1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2.0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2.0" customHeight="1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2.0" customHeight="1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2.0" customHeight="1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2.0" customHeight="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2.0" customHeight="1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2.0" customHeight="1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2.0" customHeight="1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2.0" customHeight="1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2.0" customHeight="1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2.0" customHeight="1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2.0" customHeight="1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2.0" customHeight="1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2.0" customHeight="1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2.0" customHeight="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2.0" customHeight="1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2.0" customHeight="1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2.0" customHeight="1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2.0" customHeight="1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2.0" customHeight="1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2.0" customHeight="1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2.0" customHeight="1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2.0" customHeight="1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2.0" customHeight="1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2.0" customHeight="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2.0" customHeight="1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2.0" customHeight="1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2.0" customHeight="1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2.0" customHeight="1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2.0" customHeight="1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2.0" customHeight="1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2.0" customHeight="1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2.0" customHeight="1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2.0" customHeight="1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2.0" customHeight="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2.0" customHeight="1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2.0" customHeight="1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2.0" customHeight="1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2.0" customHeight="1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2.0" customHeight="1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2.0" customHeight="1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2.0" customHeight="1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2.0" customHeight="1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2.0" customHeight="1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2.0" customHeight="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2.0" customHeight="1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2.0" customHeight="1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2.0" customHeight="1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2.0" customHeight="1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2.0" customHeight="1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2.0" customHeight="1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2.0" customHeight="1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2.0" customHeight="1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2.0" customHeight="1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2.0" customHeight="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2.0" customHeight="1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2.0" customHeight="1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2.0" customHeight="1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2.0" customHeight="1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2.0" customHeight="1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2.0" customHeight="1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2.0" customHeight="1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2.0" customHeight="1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2.0" customHeight="1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2.0" customHeight="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2.0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2.0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2.0" customHeight="1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2.0" customHeight="1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2.0" customHeight="1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2.0" customHeight="1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2.0" customHeight="1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2.0" customHeight="1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2.0" customHeight="1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2.0" customHeight="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2.0" customHeight="1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2.0" customHeight="1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2.0" customHeight="1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2.0" customHeight="1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2.0" customHeight="1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2.0" customHeight="1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2.0" customHeight="1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2.0" customHeight="1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2.0" customHeight="1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2.0" customHeight="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2.0" customHeight="1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2.0" customHeight="1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2.0" customHeight="1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2.0" customHeight="1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2.0" customHeight="1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2.0" customHeight="1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2.0" customHeight="1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2.0" customHeight="1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2.0" customHeight="1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2.0" customHeight="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2.0" customHeight="1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2.0" customHeight="1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2.0" customHeight="1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2.0" customHeight="1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2.0" customHeight="1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2.0" customHeight="1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2.0" customHeight="1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2.0" customHeight="1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2.0" customHeight="1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2.0" customHeight="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2.0" customHeight="1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2.0" customHeight="1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2.0" customHeight="1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2.0" customHeight="1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2.0" customHeight="1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2.0" customHeight="1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2.0" customHeight="1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2.0" customHeight="1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2.0" customHeight="1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2.0" customHeight="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2.0" customHeight="1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2.0" customHeight="1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2.0" customHeight="1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2.0" customHeight="1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2.0" customHeight="1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2.0" customHeight="1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2.0" customHeight="1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2.0" customHeight="1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2.0" customHeight="1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2.0" customHeight="1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2.0" customHeight="1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2.0" customHeight="1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2.0" customHeight="1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2.0" customHeight="1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2.0" customHeight="1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2.0" customHeight="1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2.0" customHeight="1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2.0" customHeight="1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2.0" customHeight="1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2.0" customHeight="1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2.0" customHeight="1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2.0" customHeight="1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2.0" customHeight="1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2.0" customHeight="1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2.0" customHeight="1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2.0" customHeight="1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2.0" customHeight="1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2.0" customHeight="1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2.0" customHeight="1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2.0" customHeight="1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2.0" customHeight="1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2.0" customHeight="1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2.0" customHeight="1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2.0" customHeight="1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2.0" customHeight="1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2.0" customHeight="1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2.0" customHeight="1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2.0" customHeight="1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2.0" customHeight="1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2.0" customHeight="1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2.0" customHeight="1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2.0" customHeight="1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2.0" customHeight="1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2.0" customHeight="1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2.0" customHeight="1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2.0" customHeight="1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2.0" customHeight="1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2.0" customHeight="1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2.0" customHeight="1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printOptions/>
  <pageMargins bottom="0.75" footer="0.0" header="0.0" left="0.7" right="0.7" top="0.75"/>
  <pageSetup orientation="landscape"/>
  <headerFooter>
    <oddHeader>&amp;R39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hidden="1" min="1" max="1" width="8.86"/>
    <col customWidth="1" min="2" max="2" width="35.43"/>
    <col customWidth="1" hidden="1" min="3" max="8" width="8.0"/>
    <col customWidth="1" hidden="1" min="9" max="9" width="9.57"/>
    <col customWidth="1" hidden="1" min="10" max="10" width="2.0"/>
    <col customWidth="1" min="11" max="11" width="8.71"/>
    <col customWidth="1" min="12" max="12" width="7.86"/>
    <col customWidth="1" min="13" max="13" width="6.14"/>
    <col customWidth="1" min="14" max="14" width="6.86"/>
    <col customWidth="1" min="15" max="15" width="7.71"/>
    <col customWidth="1" min="16" max="16" width="6.0"/>
    <col customWidth="1" min="17" max="17" width="5.57"/>
    <col customWidth="1" min="18" max="19" width="7.57"/>
    <col customWidth="1" min="20" max="26" width="8.0"/>
  </cols>
  <sheetData>
    <row r="1" ht="12.0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ht="12.0" customHeight="1">
      <c r="A2" s="22"/>
      <c r="B2" s="22"/>
      <c r="C2" s="22"/>
      <c r="D2" s="22"/>
      <c r="E2" s="22"/>
      <c r="F2" s="22"/>
      <c r="G2" s="31" t="s">
        <v>80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ht="13.5" customHeight="1">
      <c r="A3" s="22"/>
      <c r="B3" s="21" t="s">
        <v>81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32"/>
      <c r="T3" s="22"/>
      <c r="U3" s="22"/>
      <c r="V3" s="22"/>
      <c r="W3" s="22"/>
      <c r="X3" s="22"/>
      <c r="Y3" s="22"/>
      <c r="Z3" s="22"/>
    </row>
    <row r="4" ht="13.5" customHeight="1">
      <c r="A4" s="33"/>
      <c r="B4" s="34" t="s">
        <v>82</v>
      </c>
      <c r="C4" s="15"/>
      <c r="D4" s="15"/>
      <c r="E4" s="15"/>
      <c r="F4" s="15"/>
      <c r="G4" s="15"/>
      <c r="H4" s="15"/>
      <c r="I4" s="15"/>
      <c r="J4" s="15"/>
      <c r="K4" s="35" t="s">
        <v>83</v>
      </c>
      <c r="L4" s="35">
        <v>2000.0</v>
      </c>
      <c r="M4" s="35"/>
      <c r="N4" s="34" t="s">
        <v>83</v>
      </c>
      <c r="O4" s="36">
        <v>2001.0</v>
      </c>
      <c r="P4" s="36"/>
      <c r="Q4" s="21"/>
      <c r="R4" s="21"/>
      <c r="S4" s="32"/>
      <c r="T4" s="22"/>
      <c r="U4" s="22"/>
      <c r="V4" s="22"/>
      <c r="W4" s="22"/>
      <c r="X4" s="22"/>
      <c r="Y4" s="22"/>
      <c r="Z4" s="22"/>
    </row>
    <row r="5" ht="13.5" customHeight="1">
      <c r="A5" s="37"/>
      <c r="B5" s="25"/>
      <c r="C5" s="26"/>
      <c r="D5" s="27"/>
      <c r="E5" s="26"/>
      <c r="F5" s="26"/>
      <c r="G5" s="27"/>
      <c r="H5" s="26"/>
      <c r="I5" s="27"/>
      <c r="J5" s="26"/>
      <c r="K5" s="26" t="s">
        <v>84</v>
      </c>
      <c r="L5" s="27" t="s">
        <v>85</v>
      </c>
      <c r="M5" s="38" t="s">
        <v>86</v>
      </c>
      <c r="N5" s="26" t="s">
        <v>84</v>
      </c>
      <c r="O5" s="27" t="s">
        <v>85</v>
      </c>
      <c r="P5" s="39" t="s">
        <v>9</v>
      </c>
      <c r="Q5" s="21"/>
      <c r="R5" s="21"/>
      <c r="S5" s="32"/>
      <c r="T5" s="22"/>
      <c r="U5" s="22"/>
      <c r="V5" s="22"/>
      <c r="W5" s="22"/>
      <c r="X5" s="22"/>
      <c r="Y5" s="22"/>
      <c r="Z5" s="22"/>
    </row>
    <row r="6" ht="13.5" customHeight="1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32"/>
      <c r="T6" s="22"/>
      <c r="U6" s="22"/>
      <c r="V6" s="22"/>
      <c r="W6" s="22"/>
      <c r="X6" s="22"/>
      <c r="Y6" s="22"/>
      <c r="Z6" s="22"/>
    </row>
    <row r="7" ht="13.5" customHeight="1">
      <c r="A7" s="22"/>
      <c r="B7" s="20" t="s">
        <v>32</v>
      </c>
      <c r="C7" s="2"/>
      <c r="D7" s="2"/>
      <c r="E7" s="2"/>
      <c r="F7" s="2"/>
      <c r="G7" s="2"/>
      <c r="H7" s="2"/>
      <c r="I7" s="21"/>
      <c r="J7" s="21"/>
      <c r="K7" s="21">
        <v>2111.0</v>
      </c>
      <c r="L7" s="21">
        <v>521.0</v>
      </c>
      <c r="M7" s="21">
        <v>2632.0</v>
      </c>
      <c r="N7" s="21">
        <v>2334.0</v>
      </c>
      <c r="O7" s="21">
        <v>533.0</v>
      </c>
      <c r="P7" s="21">
        <v>2867.0</v>
      </c>
      <c r="Q7" s="21"/>
      <c r="R7" s="21"/>
      <c r="S7" s="32"/>
      <c r="T7" s="22"/>
      <c r="U7" s="22"/>
      <c r="V7" s="22"/>
      <c r="W7" s="22"/>
      <c r="X7" s="22"/>
      <c r="Y7" s="22"/>
      <c r="Z7" s="22"/>
    </row>
    <row r="8" ht="13.5" customHeight="1">
      <c r="A8" s="22"/>
      <c r="B8" s="20" t="s">
        <v>87</v>
      </c>
      <c r="C8" s="2"/>
      <c r="D8" s="2"/>
      <c r="E8" s="2"/>
      <c r="F8" s="2"/>
      <c r="G8" s="2"/>
      <c r="H8" s="2"/>
      <c r="I8" s="21"/>
      <c r="J8" s="21"/>
      <c r="K8" s="21">
        <v>294.0</v>
      </c>
      <c r="L8" s="21">
        <v>2.0</v>
      </c>
      <c r="M8" s="21">
        <v>296.0</v>
      </c>
      <c r="N8" s="21">
        <v>362.0</v>
      </c>
      <c r="O8" s="21">
        <v>5.0</v>
      </c>
      <c r="P8" s="21">
        <v>367.0</v>
      </c>
      <c r="Q8" s="21"/>
      <c r="R8" s="21"/>
      <c r="S8" s="32"/>
      <c r="T8" s="22"/>
      <c r="U8" s="22"/>
      <c r="V8" s="22"/>
      <c r="W8" s="22"/>
      <c r="X8" s="22"/>
      <c r="Y8" s="22"/>
      <c r="Z8" s="22"/>
    </row>
    <row r="9" ht="13.5" customHeight="1">
      <c r="A9" s="22"/>
      <c r="B9" s="20" t="s">
        <v>88</v>
      </c>
      <c r="C9" s="2"/>
      <c r="D9" s="2"/>
      <c r="E9" s="2"/>
      <c r="F9" s="2"/>
      <c r="G9" s="2"/>
      <c r="H9" s="2"/>
      <c r="I9" s="21"/>
      <c r="J9" s="21"/>
      <c r="K9" s="21">
        <v>779.0</v>
      </c>
      <c r="L9" s="21">
        <v>90.0</v>
      </c>
      <c r="M9" s="21">
        <v>869.0</v>
      </c>
      <c r="N9" s="21">
        <v>694.0</v>
      </c>
      <c r="O9" s="21">
        <v>56.0</v>
      </c>
      <c r="P9" s="21">
        <v>750.0</v>
      </c>
      <c r="Q9" s="21"/>
      <c r="R9" s="21"/>
      <c r="S9" s="32"/>
      <c r="T9" s="22"/>
      <c r="U9" s="22"/>
      <c r="V9" s="22"/>
      <c r="W9" s="22"/>
      <c r="X9" s="22"/>
      <c r="Y9" s="22"/>
      <c r="Z9" s="22"/>
    </row>
    <row r="10" ht="13.5" customHeight="1">
      <c r="A10" s="22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32"/>
      <c r="T10" s="22"/>
      <c r="U10" s="22"/>
      <c r="V10" s="22"/>
      <c r="W10" s="22"/>
      <c r="X10" s="22"/>
      <c r="Y10" s="22"/>
      <c r="Z10" s="22"/>
    </row>
    <row r="11" ht="13.5" customHeight="1">
      <c r="A11" s="22"/>
      <c r="B11" s="20" t="s">
        <v>89</v>
      </c>
      <c r="C11" s="2"/>
      <c r="D11" s="2"/>
      <c r="E11" s="2"/>
      <c r="F11" s="2"/>
      <c r="G11" s="2"/>
      <c r="H11" s="2"/>
      <c r="I11" s="21"/>
      <c r="J11" s="21"/>
      <c r="K11" s="21">
        <v>645.0</v>
      </c>
      <c r="L11" s="21">
        <v>217.0</v>
      </c>
      <c r="M11" s="21">
        <v>862.0</v>
      </c>
      <c r="N11" s="21">
        <v>790.0</v>
      </c>
      <c r="O11" s="21">
        <v>238.0</v>
      </c>
      <c r="P11" s="21">
        <v>1028.0</v>
      </c>
      <c r="Q11" s="21"/>
      <c r="R11" s="21"/>
      <c r="S11" s="32"/>
      <c r="T11" s="22"/>
      <c r="U11" s="22"/>
      <c r="V11" s="22"/>
      <c r="W11" s="22"/>
      <c r="X11" s="22"/>
      <c r="Y11" s="22"/>
      <c r="Z11" s="22"/>
    </row>
    <row r="12" ht="13.5" customHeight="1">
      <c r="A12" s="22"/>
      <c r="B12" s="20" t="s">
        <v>90</v>
      </c>
      <c r="C12" s="2"/>
      <c r="D12" s="2"/>
      <c r="E12" s="2"/>
      <c r="F12" s="2"/>
      <c r="G12" s="2"/>
      <c r="H12" s="2"/>
      <c r="I12" s="21"/>
      <c r="J12" s="21"/>
      <c r="K12" s="21">
        <v>310.0</v>
      </c>
      <c r="L12" s="21">
        <v>204.0</v>
      </c>
      <c r="M12" s="21">
        <v>514.0</v>
      </c>
      <c r="N12" s="21">
        <v>393.0</v>
      </c>
      <c r="O12" s="21">
        <v>221.0</v>
      </c>
      <c r="P12" s="21">
        <v>614.0</v>
      </c>
      <c r="Q12" s="21"/>
      <c r="R12" s="21"/>
      <c r="S12" s="32"/>
      <c r="T12" s="22"/>
      <c r="U12" s="22"/>
      <c r="V12" s="22"/>
      <c r="W12" s="22"/>
      <c r="X12" s="22"/>
      <c r="Y12" s="22"/>
      <c r="Z12" s="22"/>
    </row>
    <row r="13" ht="13.5" customHeight="1">
      <c r="A13" s="22"/>
      <c r="B13" s="20" t="s">
        <v>91</v>
      </c>
      <c r="C13" s="40"/>
      <c r="D13" s="40"/>
      <c r="E13" s="40"/>
      <c r="F13" s="40"/>
      <c r="G13" s="40"/>
      <c r="H13" s="40"/>
      <c r="I13" s="21"/>
      <c r="J13" s="21"/>
      <c r="K13" s="21">
        <v>83.0</v>
      </c>
      <c r="L13" s="21">
        <v>8.0</v>
      </c>
      <c r="M13" s="21">
        <v>91.0</v>
      </c>
      <c r="N13" s="21">
        <v>95.0</v>
      </c>
      <c r="O13" s="21">
        <v>13.0</v>
      </c>
      <c r="P13" s="21">
        <v>108.0</v>
      </c>
      <c r="Q13" s="21"/>
      <c r="R13" s="21"/>
      <c r="S13" s="32"/>
      <c r="T13" s="22"/>
      <c r="U13" s="22"/>
      <c r="V13" s="22"/>
      <c r="W13" s="22"/>
      <c r="X13" s="22"/>
      <c r="Y13" s="22"/>
      <c r="Z13" s="22"/>
    </row>
    <row r="14" ht="13.5" customHeight="1">
      <c r="A14" s="22"/>
      <c r="B14" s="21"/>
      <c r="C14" s="2"/>
      <c r="D14" s="2"/>
      <c r="E14" s="2"/>
      <c r="F14" s="2"/>
      <c r="G14" s="2"/>
      <c r="H14" s="2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32"/>
      <c r="T14" s="22"/>
      <c r="U14" s="22"/>
      <c r="V14" s="22"/>
      <c r="W14" s="22"/>
      <c r="X14" s="22"/>
      <c r="Y14" s="22"/>
      <c r="Z14" s="22"/>
    </row>
    <row r="15" ht="13.5" customHeight="1">
      <c r="A15" s="22"/>
      <c r="B15" s="20" t="s">
        <v>92</v>
      </c>
      <c r="C15" s="2"/>
      <c r="D15" s="2"/>
      <c r="E15" s="2"/>
      <c r="F15" s="2"/>
      <c r="G15" s="2"/>
      <c r="H15" s="2"/>
      <c r="I15" s="21"/>
      <c r="J15" s="21"/>
      <c r="K15" s="21">
        <v>165.0</v>
      </c>
      <c r="L15" s="21">
        <v>59.0</v>
      </c>
      <c r="M15" s="21">
        <v>224.0</v>
      </c>
      <c r="N15" s="21">
        <v>283.0</v>
      </c>
      <c r="O15" s="21">
        <v>507.0</v>
      </c>
      <c r="P15" s="21">
        <v>790.0</v>
      </c>
      <c r="Q15" s="21"/>
      <c r="R15" s="21"/>
      <c r="S15" s="32"/>
      <c r="T15" s="22"/>
      <c r="U15" s="22"/>
      <c r="V15" s="22"/>
      <c r="W15" s="22"/>
      <c r="X15" s="22"/>
      <c r="Y15" s="22"/>
      <c r="Z15" s="22"/>
    </row>
    <row r="16" ht="13.5" customHeight="1">
      <c r="A16" s="22"/>
      <c r="B16" s="20" t="s">
        <v>93</v>
      </c>
      <c r="C16" s="2"/>
      <c r="D16" s="2"/>
      <c r="E16" s="2"/>
      <c r="F16" s="2"/>
      <c r="G16" s="2"/>
      <c r="H16" s="2"/>
      <c r="I16" s="21"/>
      <c r="J16" s="21"/>
      <c r="K16" s="21">
        <v>17.0</v>
      </c>
      <c r="L16" s="21">
        <v>35.0</v>
      </c>
      <c r="M16" s="21">
        <v>52.0</v>
      </c>
      <c r="N16" s="21">
        <v>19.0</v>
      </c>
      <c r="O16" s="21">
        <v>34.0</v>
      </c>
      <c r="P16" s="21">
        <v>53.0</v>
      </c>
      <c r="Q16" s="21"/>
      <c r="R16" s="21"/>
      <c r="S16" s="32"/>
      <c r="T16" s="22"/>
      <c r="U16" s="22"/>
      <c r="V16" s="22"/>
      <c r="W16" s="22"/>
      <c r="X16" s="22"/>
      <c r="Y16" s="22"/>
      <c r="Z16" s="22"/>
    </row>
    <row r="17" ht="13.5" customHeight="1">
      <c r="A17" s="22"/>
      <c r="B17" s="20" t="s">
        <v>94</v>
      </c>
      <c r="C17" s="2"/>
      <c r="D17" s="2"/>
      <c r="E17" s="2"/>
      <c r="F17" s="2"/>
      <c r="G17" s="2"/>
      <c r="H17" s="2"/>
      <c r="I17" s="21"/>
      <c r="J17" s="21"/>
      <c r="K17" s="21">
        <v>23.0</v>
      </c>
      <c r="L17" s="21">
        <v>6.0</v>
      </c>
      <c r="M17" s="21">
        <v>29.0</v>
      </c>
      <c r="N17" s="21">
        <v>28.0</v>
      </c>
      <c r="O17" s="21">
        <v>7.0</v>
      </c>
      <c r="P17" s="21">
        <v>35.0</v>
      </c>
      <c r="Q17" s="21"/>
      <c r="R17" s="21"/>
      <c r="S17" s="32"/>
      <c r="T17" s="22"/>
      <c r="U17" s="22"/>
      <c r="V17" s="22"/>
      <c r="W17" s="22"/>
      <c r="X17" s="22"/>
      <c r="Y17" s="22"/>
      <c r="Z17" s="22"/>
    </row>
    <row r="18" ht="13.5" customHeight="1">
      <c r="A18" s="22"/>
      <c r="B18" s="20" t="s">
        <v>95</v>
      </c>
      <c r="C18" s="2"/>
      <c r="D18" s="2"/>
      <c r="E18" s="2"/>
      <c r="F18" s="2"/>
      <c r="G18" s="2"/>
      <c r="H18" s="2"/>
      <c r="I18" s="21"/>
      <c r="J18" s="21"/>
      <c r="K18" s="21">
        <v>25.0</v>
      </c>
      <c r="L18" s="21"/>
      <c r="M18" s="21">
        <v>25.0</v>
      </c>
      <c r="N18" s="21">
        <v>32.0</v>
      </c>
      <c r="O18" s="21">
        <v>1.0</v>
      </c>
      <c r="P18" s="21">
        <v>33.0</v>
      </c>
      <c r="Q18" s="21"/>
      <c r="R18" s="21"/>
      <c r="S18" s="32"/>
      <c r="T18" s="22"/>
      <c r="U18" s="22"/>
      <c r="V18" s="22"/>
      <c r="W18" s="22"/>
      <c r="X18" s="22"/>
      <c r="Y18" s="22"/>
      <c r="Z18" s="22"/>
    </row>
    <row r="19" ht="13.5" customHeight="1">
      <c r="A19" s="22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32"/>
      <c r="T19" s="22"/>
      <c r="U19" s="22"/>
      <c r="V19" s="22"/>
      <c r="W19" s="22"/>
      <c r="X19" s="22"/>
      <c r="Y19" s="22"/>
      <c r="Z19" s="22"/>
    </row>
    <row r="20" ht="13.5" customHeight="1">
      <c r="A20" s="22"/>
      <c r="B20" s="20" t="s">
        <v>96</v>
      </c>
      <c r="C20" s="2"/>
      <c r="D20" s="2"/>
      <c r="E20" s="2"/>
      <c r="F20" s="2"/>
      <c r="G20" s="2"/>
      <c r="H20" s="2"/>
      <c r="I20" s="21"/>
      <c r="J20" s="21"/>
      <c r="K20" s="21">
        <v>35.0</v>
      </c>
      <c r="L20" s="21">
        <v>10.0</v>
      </c>
      <c r="M20" s="21">
        <v>45.0</v>
      </c>
      <c r="N20" s="21">
        <v>37.0</v>
      </c>
      <c r="O20" s="21">
        <v>13.0</v>
      </c>
      <c r="P20" s="21">
        <v>50.0</v>
      </c>
      <c r="Q20" s="21"/>
      <c r="R20" s="21"/>
      <c r="S20" s="32"/>
      <c r="T20" s="22"/>
      <c r="U20" s="22"/>
      <c r="V20" s="22"/>
      <c r="W20" s="22"/>
      <c r="X20" s="22"/>
      <c r="Y20" s="22"/>
      <c r="Z20" s="22"/>
    </row>
    <row r="21" ht="13.5" customHeight="1">
      <c r="A21" s="22"/>
      <c r="B21" s="20" t="s">
        <v>97</v>
      </c>
      <c r="C21" s="2"/>
      <c r="D21" s="2"/>
      <c r="E21" s="2"/>
      <c r="F21" s="2"/>
      <c r="G21" s="2"/>
      <c r="H21" s="2"/>
      <c r="I21" s="21"/>
      <c r="J21" s="21"/>
      <c r="K21" s="21">
        <v>31.0</v>
      </c>
      <c r="L21" s="21">
        <v>8.0</v>
      </c>
      <c r="M21" s="21">
        <v>39.0</v>
      </c>
      <c r="N21" s="21">
        <v>30.0</v>
      </c>
      <c r="O21" s="21">
        <v>9.0</v>
      </c>
      <c r="P21" s="21">
        <v>39.0</v>
      </c>
      <c r="Q21" s="21"/>
      <c r="R21" s="21"/>
      <c r="S21" s="32"/>
      <c r="T21" s="22"/>
      <c r="U21" s="22"/>
      <c r="V21" s="22"/>
      <c r="W21" s="22"/>
      <c r="X21" s="22"/>
      <c r="Y21" s="22"/>
      <c r="Z21" s="22"/>
    </row>
    <row r="22" ht="13.5" customHeight="1">
      <c r="A22" s="22"/>
      <c r="B22" s="20" t="s">
        <v>98</v>
      </c>
      <c r="C22" s="40"/>
      <c r="D22" s="40"/>
      <c r="E22" s="40"/>
      <c r="F22" s="40"/>
      <c r="G22" s="40"/>
      <c r="H22" s="40"/>
      <c r="I22" s="28"/>
      <c r="J22" s="21"/>
      <c r="K22" s="21"/>
      <c r="L22" s="21"/>
      <c r="M22" s="21"/>
      <c r="N22" s="21"/>
      <c r="O22" s="21"/>
      <c r="P22" s="21"/>
      <c r="Q22" s="21"/>
      <c r="R22" s="21"/>
      <c r="S22" s="32"/>
      <c r="T22" s="22"/>
      <c r="U22" s="22"/>
      <c r="V22" s="22"/>
      <c r="W22" s="22"/>
      <c r="X22" s="22"/>
      <c r="Y22" s="22"/>
      <c r="Z22" s="22"/>
    </row>
    <row r="23" ht="13.5" customHeight="1">
      <c r="A23" s="22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32"/>
      <c r="T23" s="22"/>
      <c r="U23" s="22"/>
      <c r="V23" s="22"/>
      <c r="W23" s="22"/>
      <c r="X23" s="22"/>
      <c r="Y23" s="22"/>
      <c r="Z23" s="22"/>
    </row>
    <row r="24" ht="13.5" customHeight="1">
      <c r="A24" s="22"/>
      <c r="B24" s="20" t="s">
        <v>99</v>
      </c>
      <c r="C24" s="2"/>
      <c r="D24" s="2"/>
      <c r="E24" s="2"/>
      <c r="F24" s="2"/>
      <c r="G24" s="2"/>
      <c r="H24" s="2"/>
      <c r="I24" s="28"/>
      <c r="J24" s="21"/>
      <c r="K24" s="21">
        <v>24.0</v>
      </c>
      <c r="L24" s="28" t="s">
        <v>20</v>
      </c>
      <c r="M24" s="21">
        <v>24.0</v>
      </c>
      <c r="N24" s="21">
        <v>27.0</v>
      </c>
      <c r="O24" s="28" t="s">
        <v>20</v>
      </c>
      <c r="P24" s="21">
        <v>27.0</v>
      </c>
      <c r="Q24" s="21"/>
      <c r="R24" s="21"/>
      <c r="S24" s="32"/>
      <c r="T24" s="22"/>
      <c r="U24" s="22"/>
      <c r="V24" s="22"/>
      <c r="W24" s="22"/>
      <c r="X24" s="22"/>
      <c r="Y24" s="22"/>
      <c r="Z24" s="22"/>
    </row>
    <row r="25" ht="13.5" customHeight="1">
      <c r="A25" s="22"/>
      <c r="B25" s="20" t="s">
        <v>100</v>
      </c>
      <c r="C25" s="2"/>
      <c r="D25" s="2"/>
      <c r="E25" s="2"/>
      <c r="F25" s="2"/>
      <c r="G25" s="2"/>
      <c r="H25" s="2"/>
      <c r="I25" s="28"/>
      <c r="J25" s="21"/>
      <c r="K25" s="21">
        <v>7.0</v>
      </c>
      <c r="L25" s="28" t="s">
        <v>20</v>
      </c>
      <c r="M25" s="21">
        <v>7.0</v>
      </c>
      <c r="N25" s="21">
        <v>6.0</v>
      </c>
      <c r="O25" s="28">
        <v>1.0</v>
      </c>
      <c r="P25" s="21">
        <v>7.0</v>
      </c>
      <c r="Q25" s="21"/>
      <c r="R25" s="21"/>
      <c r="S25" s="32"/>
      <c r="T25" s="22"/>
      <c r="U25" s="22"/>
      <c r="V25" s="22"/>
      <c r="W25" s="22"/>
      <c r="X25" s="22"/>
      <c r="Y25" s="22"/>
      <c r="Z25" s="22"/>
    </row>
    <row r="26" ht="13.5" customHeight="1">
      <c r="A26" s="22"/>
      <c r="B26" s="20" t="s">
        <v>101</v>
      </c>
      <c r="C26" s="40"/>
      <c r="D26" s="40"/>
      <c r="E26" s="40"/>
      <c r="F26" s="40"/>
      <c r="G26" s="40"/>
      <c r="H26" s="40"/>
      <c r="I26" s="28"/>
      <c r="J26" s="21"/>
      <c r="K26" s="21">
        <v>3.0</v>
      </c>
      <c r="L26" s="28" t="s">
        <v>20</v>
      </c>
      <c r="M26" s="21">
        <v>3.0</v>
      </c>
      <c r="N26" s="21">
        <v>4.0</v>
      </c>
      <c r="O26" s="28" t="s">
        <v>20</v>
      </c>
      <c r="P26" s="21">
        <v>4.0</v>
      </c>
      <c r="Q26" s="21"/>
      <c r="R26" s="21"/>
      <c r="S26" s="32"/>
      <c r="T26" s="22"/>
      <c r="U26" s="22"/>
      <c r="V26" s="22"/>
      <c r="W26" s="22"/>
      <c r="X26" s="22"/>
      <c r="Y26" s="22"/>
      <c r="Z26" s="22"/>
    </row>
    <row r="27" ht="13.5" customHeight="1">
      <c r="A27" s="22"/>
      <c r="B27" s="20" t="s">
        <v>26</v>
      </c>
      <c r="C27" s="2"/>
      <c r="D27" s="2"/>
      <c r="E27" s="2"/>
      <c r="F27" s="2"/>
      <c r="G27" s="2"/>
      <c r="H27" s="2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32"/>
      <c r="T27" s="22"/>
      <c r="U27" s="22"/>
      <c r="V27" s="22"/>
      <c r="W27" s="22"/>
      <c r="X27" s="22"/>
      <c r="Y27" s="22"/>
      <c r="Z27" s="22"/>
    </row>
    <row r="28" ht="13.5" customHeight="1">
      <c r="A28" s="22"/>
      <c r="B28" s="27" t="s">
        <v>102</v>
      </c>
      <c r="C28" s="7"/>
      <c r="D28" s="7"/>
      <c r="E28" s="7"/>
      <c r="F28" s="7"/>
      <c r="G28" s="7"/>
      <c r="H28" s="7"/>
      <c r="I28" s="25"/>
      <c r="J28" s="25"/>
      <c r="K28" s="25">
        <v>2276.0</v>
      </c>
      <c r="L28" s="25">
        <v>580.0</v>
      </c>
      <c r="M28" s="25">
        <v>2856.0</v>
      </c>
      <c r="N28" s="25">
        <v>2617.0</v>
      </c>
      <c r="O28" s="25">
        <v>1040.0</v>
      </c>
      <c r="P28" s="25">
        <v>3657.0</v>
      </c>
      <c r="Q28" s="21"/>
      <c r="R28" s="21"/>
      <c r="S28" s="32"/>
      <c r="T28" s="22"/>
      <c r="U28" s="22"/>
      <c r="V28" s="22"/>
      <c r="W28" s="22"/>
      <c r="X28" s="22"/>
      <c r="Y28" s="22"/>
      <c r="Z28" s="22"/>
    </row>
    <row r="29" ht="13.5" customHeight="1">
      <c r="A29" s="3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32"/>
      <c r="T29" s="22"/>
      <c r="U29" s="22"/>
      <c r="V29" s="22"/>
      <c r="W29" s="22"/>
      <c r="X29" s="22"/>
      <c r="Y29" s="22"/>
      <c r="Z29" s="22"/>
    </row>
    <row r="30" ht="12.0" customHeight="1">
      <c r="A30" s="2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22"/>
      <c r="U30" s="22"/>
      <c r="V30" s="22"/>
      <c r="W30" s="22"/>
      <c r="X30" s="22"/>
      <c r="Y30" s="22"/>
      <c r="Z30" s="22"/>
    </row>
    <row r="31" ht="12.0" customHeight="1">
      <c r="A31" s="2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22"/>
      <c r="U31" s="22"/>
      <c r="V31" s="22"/>
      <c r="W31" s="22"/>
      <c r="X31" s="22"/>
      <c r="Y31" s="22"/>
      <c r="Z31" s="22"/>
    </row>
    <row r="32" ht="12.0" customHeight="1">
      <c r="A32" s="2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22"/>
      <c r="U32" s="22"/>
      <c r="V32" s="22"/>
      <c r="W32" s="22"/>
      <c r="X32" s="22"/>
      <c r="Y32" s="22"/>
      <c r="Z32" s="22"/>
    </row>
    <row r="33" ht="12.0" customHeight="1">
      <c r="A33" s="2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22"/>
      <c r="U33" s="22"/>
      <c r="V33" s="22"/>
      <c r="W33" s="22"/>
      <c r="X33" s="22"/>
      <c r="Y33" s="22"/>
      <c r="Z33" s="22"/>
    </row>
    <row r="34" ht="12.0" customHeight="1">
      <c r="A34" s="2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22"/>
      <c r="U34" s="22"/>
      <c r="V34" s="22"/>
      <c r="W34" s="22"/>
      <c r="X34" s="22"/>
      <c r="Y34" s="22"/>
      <c r="Z34" s="22"/>
    </row>
    <row r="35" ht="12.0" customHeight="1">
      <c r="A35" s="2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22"/>
      <c r="U35" s="22"/>
      <c r="V35" s="22"/>
      <c r="W35" s="22"/>
      <c r="X35" s="22"/>
      <c r="Y35" s="22"/>
      <c r="Z35" s="22"/>
    </row>
    <row r="36" ht="12.0" customHeight="1">
      <c r="A36" s="2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22"/>
      <c r="U36" s="22"/>
      <c r="V36" s="22"/>
      <c r="W36" s="22"/>
      <c r="X36" s="22"/>
      <c r="Y36" s="22"/>
      <c r="Z36" s="22"/>
    </row>
    <row r="37" ht="12.0" customHeight="1">
      <c r="A37" s="2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22"/>
      <c r="U37" s="22"/>
      <c r="V37" s="22"/>
      <c r="W37" s="22"/>
      <c r="X37" s="22"/>
      <c r="Y37" s="22"/>
      <c r="Z37" s="22"/>
    </row>
    <row r="38" ht="12.0" customHeight="1">
      <c r="A38" s="2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22"/>
      <c r="U38" s="22"/>
      <c r="V38" s="22"/>
      <c r="W38" s="22"/>
      <c r="X38" s="22"/>
      <c r="Y38" s="22"/>
      <c r="Z38" s="22"/>
    </row>
    <row r="39" ht="12.0" customHeight="1">
      <c r="A39" s="2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22"/>
      <c r="U39" s="22"/>
      <c r="V39" s="22"/>
      <c r="W39" s="22"/>
      <c r="X39" s="22"/>
      <c r="Y39" s="22"/>
      <c r="Z39" s="22"/>
    </row>
    <row r="40" ht="12.0" customHeight="1">
      <c r="A40" s="2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22"/>
      <c r="U40" s="22"/>
      <c r="V40" s="22"/>
      <c r="W40" s="22"/>
      <c r="X40" s="22"/>
      <c r="Y40" s="22"/>
      <c r="Z40" s="22"/>
    </row>
    <row r="41" ht="12.0" customHeight="1">
      <c r="A41" s="2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22"/>
      <c r="U41" s="22"/>
      <c r="V41" s="22"/>
      <c r="W41" s="22"/>
      <c r="X41" s="22"/>
      <c r="Y41" s="22"/>
      <c r="Z41" s="22"/>
    </row>
    <row r="42" ht="12.0" customHeight="1">
      <c r="A42" s="2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22"/>
      <c r="U42" s="22"/>
      <c r="V42" s="22"/>
      <c r="W42" s="22"/>
      <c r="X42" s="22"/>
      <c r="Y42" s="22"/>
      <c r="Z42" s="22"/>
    </row>
    <row r="43" ht="12.0" customHeight="1">
      <c r="A43" s="2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22"/>
      <c r="U43" s="22"/>
      <c r="V43" s="22"/>
      <c r="W43" s="22"/>
      <c r="X43" s="22"/>
      <c r="Y43" s="22"/>
      <c r="Z43" s="22"/>
    </row>
    <row r="44" ht="12.0" customHeight="1">
      <c r="A44" s="2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22"/>
      <c r="U44" s="22"/>
      <c r="V44" s="22"/>
      <c r="W44" s="22"/>
      <c r="X44" s="22"/>
      <c r="Y44" s="22"/>
      <c r="Z44" s="22"/>
    </row>
    <row r="45" ht="12.0" customHeight="1">
      <c r="A45" s="2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22"/>
      <c r="U45" s="22"/>
      <c r="V45" s="22"/>
      <c r="W45" s="22"/>
      <c r="X45" s="22"/>
      <c r="Y45" s="22"/>
      <c r="Z45" s="22"/>
    </row>
    <row r="46" ht="12.0" customHeight="1">
      <c r="A46" s="2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22"/>
      <c r="U46" s="22"/>
      <c r="V46" s="22"/>
      <c r="W46" s="22"/>
      <c r="X46" s="22"/>
      <c r="Y46" s="22"/>
      <c r="Z46" s="22"/>
    </row>
    <row r="47" ht="12.0" customHeight="1">
      <c r="A47" s="2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22"/>
      <c r="U47" s="22"/>
      <c r="V47" s="22"/>
      <c r="W47" s="22"/>
      <c r="X47" s="22"/>
      <c r="Y47" s="22"/>
      <c r="Z47" s="22"/>
    </row>
    <row r="48" ht="12.0" customHeight="1">
      <c r="A48" s="2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22"/>
      <c r="U48" s="22"/>
      <c r="V48" s="22"/>
      <c r="W48" s="22"/>
      <c r="X48" s="22"/>
      <c r="Y48" s="22"/>
      <c r="Z48" s="22"/>
    </row>
    <row r="49" ht="12.0" customHeight="1">
      <c r="A49" s="2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22"/>
      <c r="U49" s="22"/>
      <c r="V49" s="22"/>
      <c r="W49" s="22"/>
      <c r="X49" s="22"/>
      <c r="Y49" s="22"/>
      <c r="Z49" s="22"/>
    </row>
    <row r="50" ht="12.0" customHeight="1">
      <c r="A50" s="2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22"/>
      <c r="U50" s="22"/>
      <c r="V50" s="22"/>
      <c r="W50" s="22"/>
      <c r="X50" s="22"/>
      <c r="Y50" s="22"/>
      <c r="Z50" s="22"/>
    </row>
    <row r="51" ht="12.0" customHeight="1">
      <c r="A51" s="2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22"/>
      <c r="U51" s="22"/>
      <c r="V51" s="22"/>
      <c r="W51" s="22"/>
      <c r="X51" s="22"/>
      <c r="Y51" s="22"/>
      <c r="Z51" s="22"/>
    </row>
    <row r="52" ht="12.0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2.0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2.0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2.0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2.0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2.0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2.0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2.0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2.0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2.0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2.0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2.0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2.0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2.0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2.0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2.0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2.0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2.0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2.0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2.0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2.0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2.0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2.0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2.0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2.0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2.0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2.0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2.0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2.0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2.0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2.0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2.0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2.0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2.0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2.0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2.0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2.0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2.0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2.0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2.0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2.0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2.0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2.0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2.0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2.0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2.0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2.0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2.0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2.0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2.0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2.0" customHeigh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2.0" customHeigh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2.0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2.0" customHeigh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2.0" customHeigh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2.0" customHeigh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2.0" customHeigh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2.0" customHeigh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2.0" customHeigh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2.0" customHeigh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2.0" customHeigh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2.0" customHeigh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2.0" customHeigh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2.0" customHeigh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2.0" customHeigh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2.0" customHeigh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2.0" customHeigh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2.0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2.0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2.0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2.0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2.0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2.0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2.0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2.0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2.0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2.0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2.0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2.0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2.0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2.0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2.0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2.0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2.0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2.0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2.0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2.0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2.0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2.0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2.0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2.0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2.0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2.0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2.0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2.0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2.0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2.0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2.0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2.0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2.0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2.0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2.0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2.0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2.0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2.0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2.0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2.0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2.0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2.0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2.0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2.0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2.0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2.0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2.0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2.0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2.0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2.0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2.0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2.0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2.0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2.0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2.0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2.0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2.0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2.0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2.0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2.0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2.0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2.0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2.0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2.0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2.0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2.0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2.0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2.0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2.0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2.0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2.0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2.0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2.0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2.0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2.0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2.0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2.0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2.0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2.0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2.0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2.0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2.0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2.0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2.0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2.0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2.0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2.0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2.0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2.0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2.0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2.0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2.0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2.0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2.0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2.0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2.0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2.0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2.0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2.0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2.0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2.0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2.0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2.0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2.0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2.0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2.0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2.0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2.0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2.0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2.0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2.0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2.0" customHeigh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2.0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2.0" customHeigh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2.0" customHeigh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2.0" customHeigh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2.0" customHeigh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2.0" customHeigh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2.0" customHeigh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2.0" customHeigh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2.0" customHeigh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2.0" customHeigh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2.0" customHeigh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2.0" customHeigh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2.0" customHeigh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2.0" customHeigh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2.0" customHeigh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2.0" customHeigh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2.0" customHeigh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2.0" customHeigh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2.0" customHeigh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2.0" customHeigh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2.0" customHeigh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2.0" customHeigh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2.0" customHeigh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2.0" customHeigh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2.0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2.0" customHeigh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2.0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2.0" customHeigh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2.0" customHeigh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2.0" customHeigh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2.0" customHeigh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2.0" customHeigh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2.0" customHeigh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2.0" customHeigh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2.0" customHeigh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2.0" customHeigh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2.0" customHeigh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2.0" customHeigh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2.0" customHeigh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2.0" customHeigh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2.0" customHeigh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2.0" customHeigh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2.0" customHeigh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2.0" customHeigh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2.0" customHeigh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2.0" customHeigh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2.0" customHeigh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2.0" customHeigh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2.0" customHeigh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2.0" customHeigh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2.0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2.0" customHeigh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2.0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2.0" customHeigh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2.0" customHeigh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2.0" customHeigh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2.0" customHeigh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2.0" customHeigh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2.0" customHeigh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2.0" customHeigh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2.0" customHeigh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2.0" customHeigh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2.0" customHeigh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2.0" customHeigh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2.0" customHeigh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2.0" customHeigh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2.0" customHeigh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2.0" customHeigh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2.0" customHeigh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2.0" customHeigh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2.0" customHeigh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2.0" customHeigh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2.0" customHeigh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2.0" customHeigh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2.0" customHeigh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2.0" customHeigh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2.0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2.0" customHeigh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2.0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2.0" customHeigh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2.0" customHeigh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2.0" customHeigh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2.0" customHeigh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2.0" customHeigh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2.0" customHeigh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2.0" customHeigh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2.0" customHeigh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2.0" customHeigh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2.0" customHeigh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2.0" customHeigh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2.0" customHeigh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2.0" customHeigh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2.0" customHeigh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2.0" customHeigh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2.0" customHeigh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2.0" customHeigh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2.0" customHeigh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2.0" customHeigh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2.0" customHeigh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2.0" customHeigh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2.0" customHeigh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2.0" customHeigh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2.0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2.0" customHeigh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2.0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2.0" customHeigh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2.0" customHeigh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2.0" customHeigh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2.0" customHeigh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2.0" customHeigh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2.0" customHeigh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2.0" customHeigh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2.0" customHeigh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2.0" customHeigh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2.0" customHeigh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2.0" customHeigh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2.0" customHeigh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2.0" customHeigh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2.0" customHeigh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2.0" customHeigh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2.0" customHeigh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2.0" customHeigh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2.0" customHeigh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2.0" customHeigh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2.0" customHeigh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2.0" customHeigh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2.0" customHeigh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2.0" customHeigh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2.0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2.0" customHeigh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2.0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2.0" customHeigh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2.0" customHeigh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2.0" customHeigh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2.0" customHeigh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2.0" customHeigh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2.0" customHeigh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2.0" customHeigh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2.0" customHeigh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2.0" customHeigh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2.0" customHeigh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2.0" customHeigh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2.0" customHeigh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2.0" customHeigh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2.0" customHeigh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2.0" customHeigh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2.0" customHeigh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2.0" customHeigh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2.0" customHeigh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2.0" customHeigh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2.0" customHeigh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2.0" customHeigh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2.0" customHeigh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2.0" customHeigh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2.0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2.0" customHeigh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2.0" customHeigh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2.0" customHeigh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2.0" customHeigh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2.0" customHeigh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2.0" customHeigh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2.0" customHeigh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2.0" customHeigh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2.0" customHeigh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2.0" customHeight="1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2.0" customHeight="1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2.0" customHeight="1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2.0" customHeight="1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2.0" customHeight="1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2.0" customHeight="1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2.0" customHeight="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2.0" customHeight="1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2.0" customHeight="1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2.0" customHeight="1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2.0" customHeight="1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2.0" customHeight="1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2.0" customHeight="1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2.0" customHeight="1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2.0" customHeight="1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2.0" customHeight="1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2.0" customHeight="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2.0" customHeight="1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2.0" customHeight="1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2.0" customHeight="1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2.0" customHeight="1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2.0" customHeight="1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2.0" customHeight="1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2.0" customHeight="1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2.0" customHeight="1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2.0" customHeight="1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2.0" customHeight="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2.0" customHeight="1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2.0" customHeight="1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2.0" customHeight="1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2.0" customHeight="1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2.0" customHeight="1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2.0" customHeight="1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2.0" customHeight="1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2.0" customHeight="1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2.0" customHeight="1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2.0" customHeight="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2.0" customHeight="1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2.0" customHeight="1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2.0" customHeight="1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2.0" customHeight="1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2.0" customHeight="1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2.0" customHeight="1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2.0" customHeight="1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2.0" customHeight="1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2.0" customHeight="1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2.0" customHeight="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2.0" customHeight="1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2.0" customHeight="1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2.0" customHeight="1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2.0" customHeight="1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2.0" customHeight="1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2.0" customHeight="1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2.0" customHeight="1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2.0" customHeight="1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2.0" customHeight="1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2.0" customHeight="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2.0" customHeight="1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2.0" customHeight="1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2.0" customHeight="1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2.0" customHeight="1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2.0" customHeight="1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2.0" customHeight="1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2.0" customHeight="1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2.0" customHeight="1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2.0" customHeight="1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2.0" customHeight="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2.0" customHeight="1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2.0" customHeight="1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2.0" customHeight="1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2.0" customHeight="1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2.0" customHeight="1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2.0" customHeight="1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2.0" customHeight="1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2.0" customHeight="1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2.0" customHeight="1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2.0" customHeight="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2.0" customHeight="1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2.0" customHeight="1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2.0" customHeight="1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2.0" customHeight="1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2.0" customHeight="1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2.0" customHeight="1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2.0" customHeight="1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2.0" customHeight="1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2.0" customHeight="1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2.0" customHeight="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2.0" customHeight="1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2.0" customHeight="1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2.0" customHeight="1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2.0" customHeight="1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2.0" customHeight="1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2.0" customHeight="1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2.0" customHeight="1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2.0" customHeight="1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2.0" customHeight="1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2.0" customHeight="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2.0" customHeight="1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2.0" customHeight="1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2.0" customHeight="1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2.0" customHeight="1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2.0" customHeight="1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2.0" customHeight="1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2.0" customHeight="1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2.0" customHeight="1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2.0" customHeight="1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2.0" customHeight="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2.0" customHeight="1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2.0" customHeight="1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2.0" customHeight="1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2.0" customHeight="1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2.0" customHeight="1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2.0" customHeight="1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2.0" customHeight="1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2.0" customHeight="1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2.0" customHeight="1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2.0" customHeight="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2.0" customHeight="1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2.0" customHeight="1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2.0" customHeight="1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2.0" customHeight="1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2.0" customHeight="1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2.0" customHeight="1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2.0" customHeight="1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2.0" customHeight="1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2.0" customHeight="1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2.0" customHeight="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2.0" customHeight="1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2.0" customHeight="1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2.0" customHeight="1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2.0" customHeight="1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2.0" customHeight="1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2.0" customHeight="1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2.0" customHeight="1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2.0" customHeight="1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2.0" customHeight="1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2.0" customHeight="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2.0" customHeight="1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2.0" customHeight="1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2.0" customHeight="1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2.0" customHeight="1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2.0" customHeight="1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2.0" customHeight="1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2.0" customHeight="1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2.0" customHeight="1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2.0" customHeight="1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2.0" customHeight="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2.0" customHeight="1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2.0" customHeight="1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2.0" customHeight="1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2.0" customHeight="1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2.0" customHeight="1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2.0" customHeight="1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2.0" customHeight="1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2.0" customHeight="1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2.0" customHeight="1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2.0" customHeight="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2.0" customHeight="1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2.0" customHeight="1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2.0" customHeight="1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2.0" customHeight="1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2.0" customHeight="1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2.0" customHeight="1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2.0" customHeight="1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2.0" customHeight="1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2.0" customHeight="1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2.0" customHeight="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2.0" customHeight="1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2.0" customHeight="1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2.0" customHeight="1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2.0" customHeight="1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2.0" customHeight="1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2.0" customHeight="1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2.0" customHeight="1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2.0" customHeight="1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2.0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2.0" customHeight="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2.0" customHeight="1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2.0" customHeight="1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2.0" customHeight="1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2.0" customHeight="1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2.0" customHeight="1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2.0" customHeight="1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2.0" customHeight="1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2.0" customHeight="1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2.0" customHeight="1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2.0" customHeight="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2.0" customHeight="1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2.0" customHeight="1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2.0" customHeight="1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2.0" customHeight="1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2.0" customHeight="1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2.0" customHeight="1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2.0" customHeight="1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2.0" customHeight="1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2.0" customHeight="1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2.0" customHeight="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2.0" customHeight="1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2.0" customHeight="1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2.0" customHeight="1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2.0" customHeight="1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2.0" customHeight="1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2.0" customHeight="1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2.0" customHeight="1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2.0" customHeight="1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2.0" customHeight="1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2.0" customHeight="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2.0" customHeight="1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2.0" customHeight="1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2.0" customHeight="1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2.0" customHeight="1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2.0" customHeight="1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2.0" customHeight="1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2.0" customHeight="1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2.0" customHeight="1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2.0" customHeight="1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2.0" customHeight="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2.0" customHeight="1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2.0" customHeight="1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2.0" customHeight="1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2.0" customHeight="1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2.0" customHeight="1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2.0" customHeight="1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2.0" customHeight="1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2.0" customHeight="1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2.0" customHeight="1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2.0" customHeight="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2.0" customHeight="1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2.0" customHeight="1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2.0" customHeight="1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2.0" customHeight="1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2.0" customHeight="1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2.0" customHeight="1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2.0" customHeight="1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2.0" customHeight="1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2.0" customHeight="1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2.0" customHeight="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2.0" customHeight="1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2.0" customHeight="1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2.0" customHeight="1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2.0" customHeight="1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2.0" customHeight="1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2.0" customHeight="1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2.0" customHeight="1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2.0" customHeight="1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2.0" customHeight="1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2.0" customHeight="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2.0" customHeight="1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2.0" customHeight="1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2.0" customHeight="1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2.0" customHeight="1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2.0" customHeight="1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2.0" customHeight="1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2.0" customHeight="1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2.0" customHeight="1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2.0" customHeight="1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2.0" customHeight="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2.0" customHeight="1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2.0" customHeight="1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2.0" customHeight="1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2.0" customHeight="1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2.0" customHeight="1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2.0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2.0" customHeight="1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2.0" customHeight="1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2.0" customHeight="1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2.0" customHeight="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2.0" customHeight="1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2.0" customHeight="1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2.0" customHeight="1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2.0" customHeight="1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2.0" customHeight="1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2.0" customHeight="1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2.0" customHeight="1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2.0" customHeight="1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2.0" customHeight="1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2.0" customHeight="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2.0" customHeight="1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2.0" customHeight="1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2.0" customHeight="1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2.0" customHeight="1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2.0" customHeight="1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2.0" customHeight="1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2.0" customHeight="1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2.0" customHeight="1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2.0" customHeight="1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2.0" customHeight="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2.0" customHeight="1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2.0" customHeight="1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2.0" customHeight="1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2.0" customHeight="1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2.0" customHeight="1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2.0" customHeight="1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2.0" customHeight="1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2.0" customHeight="1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2.0" customHeight="1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2.0" customHeight="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2.0" customHeight="1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2.0" customHeight="1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2.0" customHeight="1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2.0" customHeight="1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2.0" customHeight="1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2.0" customHeight="1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2.0" customHeight="1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2.0" customHeight="1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2.0" customHeight="1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2.0" customHeight="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2.0" customHeight="1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2.0" customHeight="1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2.0" customHeight="1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2.0" customHeight="1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2.0" customHeight="1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2.0" customHeight="1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2.0" customHeight="1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2.0" customHeight="1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2.0" customHeight="1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2.0" customHeight="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2.0" customHeight="1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2.0" customHeight="1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2.0" customHeight="1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2.0" customHeight="1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2.0" customHeight="1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2.0" customHeight="1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2.0" customHeight="1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2.0" customHeight="1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2.0" customHeight="1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2.0" customHeight="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2.0" customHeight="1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2.0" customHeight="1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2.0" customHeight="1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2.0" customHeight="1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2.0" customHeight="1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2.0" customHeight="1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2.0" customHeight="1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2.0" customHeight="1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2.0" customHeight="1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2.0" customHeight="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2.0" customHeight="1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2.0" customHeight="1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2.0" customHeight="1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2.0" customHeight="1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2.0" customHeight="1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2.0" customHeight="1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2.0" customHeight="1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2.0" customHeight="1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2.0" customHeight="1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2.0" customHeight="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2.0" customHeight="1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2.0" customHeight="1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2.0" customHeight="1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2.0" customHeight="1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2.0" customHeight="1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2.0" customHeight="1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2.0" customHeight="1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2.0" customHeight="1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2.0" customHeight="1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2.0" customHeight="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2.0" customHeight="1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2.0" customHeight="1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2.0" customHeight="1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2.0" customHeight="1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2.0" customHeight="1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2.0" customHeight="1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2.0" customHeight="1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2.0" customHeight="1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2.0" customHeight="1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2.0" customHeight="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2.0" customHeight="1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2.0" customHeight="1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2.0" customHeight="1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2.0" customHeight="1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2.0" customHeight="1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2.0" customHeight="1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2.0" customHeight="1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2.0" customHeight="1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2.0" customHeight="1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2.0" customHeight="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2.0" customHeight="1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2.0" customHeight="1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2.0" customHeight="1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2.0" customHeight="1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2.0" customHeight="1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2.0" customHeight="1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2.0" customHeight="1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2.0" customHeight="1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2.0" customHeight="1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2.0" customHeight="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2.0" customHeight="1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2.0" customHeight="1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2.0" customHeight="1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2.0" customHeight="1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2.0" customHeight="1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2.0" customHeight="1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2.0" customHeight="1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2.0" customHeight="1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2.0" customHeight="1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2.0" customHeight="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2.0" customHeight="1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2.0" customHeight="1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2.0" customHeight="1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2.0" customHeight="1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2.0" customHeight="1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2.0" customHeight="1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2.0" customHeight="1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2.0" customHeight="1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2.0" customHeight="1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2.0" customHeight="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2.0" customHeight="1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2.0" customHeight="1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2.0" customHeight="1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2.0" customHeight="1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2.0" customHeight="1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2.0" customHeight="1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2.0" customHeight="1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2.0" customHeight="1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2.0" customHeight="1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2.0" customHeight="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2.0" customHeight="1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2.0" customHeight="1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2.0" customHeight="1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2.0" customHeight="1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2.0" customHeight="1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2.0" customHeight="1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2.0" customHeight="1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2.0" customHeight="1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2.0" customHeight="1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2.0" customHeight="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2.0" customHeight="1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2.0" customHeight="1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2.0" customHeight="1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2.0" customHeight="1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2.0" customHeight="1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2.0" customHeight="1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2.0" customHeight="1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2.0" customHeight="1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2.0" customHeight="1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2.0" customHeight="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2.0" customHeight="1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2.0" customHeight="1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2.0" customHeight="1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2.0" customHeight="1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2.0" customHeight="1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2.0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2.0" customHeight="1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2.0" customHeight="1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2.0" customHeight="1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2.0" customHeight="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2.0" customHeight="1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2.0" customHeight="1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2.0" customHeight="1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2.0" customHeight="1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2.0" customHeight="1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2.0" customHeight="1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2.0" customHeight="1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2.0" customHeight="1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2.0" customHeight="1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2.0" customHeight="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2.0" customHeight="1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2.0" customHeight="1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2.0" customHeight="1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2.0" customHeight="1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2.0" customHeight="1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2.0" customHeight="1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2.0" customHeight="1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2.0" customHeight="1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2.0" customHeight="1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2.0" customHeight="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2.0" customHeight="1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2.0" customHeight="1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2.0" customHeight="1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2.0" customHeight="1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2.0" customHeight="1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2.0" customHeight="1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2.0" customHeight="1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2.0" customHeight="1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2.0" customHeight="1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2.0" customHeight="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2.0" customHeight="1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2.0" customHeight="1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2.0" customHeight="1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2.0" customHeight="1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2.0" customHeight="1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2.0" customHeight="1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2.0" customHeight="1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2.0" customHeight="1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2.0" customHeight="1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2.0" customHeight="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2.0" customHeight="1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2.0" customHeight="1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2.0" customHeight="1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2.0" customHeight="1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2.0" customHeight="1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2.0" customHeight="1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2.0" customHeight="1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2.0" customHeight="1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2.0" customHeight="1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2.0" customHeight="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2.0" customHeight="1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2.0" customHeight="1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2.0" customHeight="1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2.0" customHeight="1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2.0" customHeight="1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2.0" customHeight="1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2.0" customHeight="1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2.0" customHeight="1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2.0" customHeight="1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2.0" customHeight="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2.0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2.0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2.0" customHeight="1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2.0" customHeight="1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2.0" customHeight="1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2.0" customHeight="1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2.0" customHeight="1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2.0" customHeight="1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2.0" customHeight="1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2.0" customHeight="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2.0" customHeight="1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2.0" customHeight="1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2.0" customHeight="1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2.0" customHeight="1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2.0" customHeight="1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2.0" customHeight="1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2.0" customHeight="1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2.0" customHeight="1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2.0" customHeight="1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2.0" customHeight="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2.0" customHeight="1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2.0" customHeight="1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2.0" customHeight="1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2.0" customHeight="1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2.0" customHeight="1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2.0" customHeight="1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2.0" customHeight="1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2.0" customHeight="1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2.0" customHeight="1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2.0" customHeight="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2.0" customHeight="1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2.0" customHeight="1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2.0" customHeight="1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2.0" customHeight="1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2.0" customHeight="1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2.0" customHeight="1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2.0" customHeight="1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2.0" customHeight="1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2.0" customHeight="1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2.0" customHeight="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2.0" customHeight="1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2.0" customHeight="1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2.0" customHeight="1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2.0" customHeight="1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2.0" customHeight="1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2.0" customHeight="1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2.0" customHeight="1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2.0" customHeight="1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2.0" customHeight="1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2.0" customHeight="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2.0" customHeight="1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2.0" customHeight="1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2.0" customHeight="1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2.0" customHeight="1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2.0" customHeight="1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2.0" customHeight="1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2.0" customHeight="1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2.0" customHeight="1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2.0" customHeight="1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2.0" customHeight="1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2.0" customHeight="1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2.0" customHeight="1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2.0" customHeight="1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2.0" customHeight="1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2.0" customHeight="1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2.0" customHeight="1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2.0" customHeight="1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2.0" customHeight="1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2.0" customHeight="1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2.0" customHeight="1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2.0" customHeight="1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2.0" customHeight="1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2.0" customHeight="1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2.0" customHeight="1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2.0" customHeight="1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2.0" customHeight="1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2.0" customHeight="1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2.0" customHeight="1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2.0" customHeight="1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2.0" customHeight="1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2.0" customHeight="1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2.0" customHeight="1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2.0" customHeight="1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2.0" customHeight="1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2.0" customHeight="1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2.0" customHeight="1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2.0" customHeight="1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2.0" customHeight="1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2.0" customHeight="1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2.0" customHeight="1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2.0" customHeight="1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2.0" customHeight="1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2.0" customHeight="1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2.0" customHeight="1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2.0" customHeight="1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2.0" customHeight="1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2.0" customHeight="1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2.0" customHeight="1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2.0" customHeight="1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mergeCells count="1">
    <mergeCell ref="B4:J4"/>
  </mergeCells>
  <printOptions/>
  <pageMargins bottom="0.75" footer="0.0" header="0.0" left="0.7" right="0.7" top="0.75"/>
  <pageSetup orientation="landscape"/>
  <headerFooter>
    <oddHeader>&amp;R40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57"/>
    <col customWidth="1" min="2" max="2" width="10.29"/>
    <col customWidth="1" min="3" max="3" width="7.57"/>
    <col customWidth="1" min="4" max="4" width="8.57"/>
    <col customWidth="1" min="5" max="5" width="12.0"/>
    <col customWidth="1" min="6" max="6" width="8.71"/>
    <col customWidth="1" min="7" max="7" width="7.57"/>
    <col customWidth="1" min="8" max="8" width="8.57"/>
    <col customWidth="1" min="9" max="26" width="8.0"/>
  </cols>
  <sheetData>
    <row r="1" ht="13.5" customHeight="1">
      <c r="A1" s="1" t="s">
        <v>103</v>
      </c>
      <c r="B1" s="2"/>
      <c r="C1" s="2"/>
      <c r="D1" s="2"/>
      <c r="E1" s="2"/>
      <c r="F1" s="2"/>
      <c r="G1" s="2"/>
      <c r="H1" s="2"/>
    </row>
    <row r="2" ht="13.5" customHeight="1">
      <c r="A2" s="1" t="s">
        <v>104</v>
      </c>
      <c r="B2" s="2"/>
      <c r="C2" s="2"/>
      <c r="D2" s="2"/>
      <c r="E2" s="2"/>
      <c r="F2" s="2"/>
      <c r="G2" s="2"/>
      <c r="H2" s="2"/>
    </row>
    <row r="3" ht="13.5" hidden="1" customHeight="1">
      <c r="A3" s="2"/>
      <c r="B3" s="2"/>
      <c r="C3" s="2"/>
      <c r="D3" s="2"/>
      <c r="E3" s="2"/>
      <c r="F3" s="2"/>
      <c r="G3" s="2"/>
      <c r="H3" s="2"/>
    </row>
    <row r="4" ht="13.5" customHeight="1">
      <c r="A4" s="3" t="s">
        <v>47</v>
      </c>
      <c r="B4" s="3" t="s">
        <v>105</v>
      </c>
      <c r="C4" s="41"/>
      <c r="D4" s="3" t="s">
        <v>106</v>
      </c>
      <c r="E4" s="41"/>
      <c r="F4" s="41"/>
      <c r="G4" s="3" t="s">
        <v>107</v>
      </c>
      <c r="H4" s="41"/>
    </row>
    <row r="5" ht="13.5" customHeight="1">
      <c r="A5" s="7"/>
      <c r="B5" s="9" t="s">
        <v>108</v>
      </c>
      <c r="C5" s="8" t="s">
        <v>9</v>
      </c>
      <c r="D5" s="9" t="s">
        <v>84</v>
      </c>
      <c r="E5" s="9" t="s">
        <v>109</v>
      </c>
      <c r="F5" s="8" t="s">
        <v>110</v>
      </c>
      <c r="G5" s="8" t="s">
        <v>111</v>
      </c>
      <c r="H5" s="8" t="s">
        <v>112</v>
      </c>
    </row>
    <row r="6" ht="13.5" customHeight="1">
      <c r="A6" s="2"/>
      <c r="B6" s="2"/>
      <c r="C6" s="2"/>
      <c r="D6" s="2"/>
      <c r="E6" s="2"/>
      <c r="F6" s="2"/>
      <c r="G6" s="2"/>
      <c r="H6" s="2"/>
    </row>
    <row r="7" ht="13.5" customHeight="1">
      <c r="A7" s="1" t="s">
        <v>51</v>
      </c>
      <c r="B7" s="2">
        <v>14.0</v>
      </c>
      <c r="C7" s="2">
        <v>97.0</v>
      </c>
      <c r="D7" s="2">
        <v>84.0</v>
      </c>
      <c r="E7" s="11">
        <v>13.0</v>
      </c>
      <c r="F7" s="2">
        <v>3338.0</v>
      </c>
      <c r="G7" s="2">
        <v>1648.0</v>
      </c>
      <c r="H7" s="2">
        <v>1690.0</v>
      </c>
    </row>
    <row r="8" ht="13.5" customHeight="1">
      <c r="A8" s="1" t="s">
        <v>52</v>
      </c>
      <c r="B8" s="2">
        <v>28.0</v>
      </c>
      <c r="C8" s="2">
        <v>271.0</v>
      </c>
      <c r="D8" s="2">
        <v>210.0</v>
      </c>
      <c r="E8" s="11">
        <v>61.0</v>
      </c>
      <c r="F8" s="2">
        <v>10694.0</v>
      </c>
      <c r="G8" s="2">
        <v>4723.0</v>
      </c>
      <c r="H8" s="2">
        <v>5971.0</v>
      </c>
    </row>
    <row r="9" ht="13.5" customHeight="1">
      <c r="A9" s="1" t="s">
        <v>53</v>
      </c>
      <c r="B9" s="2">
        <v>10.0</v>
      </c>
      <c r="C9" s="2">
        <v>56.0</v>
      </c>
      <c r="D9" s="2">
        <v>52.0</v>
      </c>
      <c r="E9" s="11">
        <v>4.0</v>
      </c>
      <c r="F9" s="2">
        <v>2136.0</v>
      </c>
      <c r="G9" s="2">
        <v>1011.0</v>
      </c>
      <c r="H9" s="2">
        <v>1125.0</v>
      </c>
    </row>
    <row r="10" ht="13.5" customHeight="1">
      <c r="A10" s="2"/>
      <c r="B10" s="2"/>
      <c r="C10" s="2"/>
      <c r="D10" s="2"/>
      <c r="E10" s="11"/>
      <c r="F10" s="2"/>
      <c r="G10" s="2"/>
      <c r="H10" s="2"/>
    </row>
    <row r="11" ht="13.5" customHeight="1">
      <c r="A11" s="1" t="s">
        <v>54</v>
      </c>
      <c r="B11" s="2">
        <v>4.0</v>
      </c>
      <c r="C11" s="2">
        <v>15.0</v>
      </c>
      <c r="D11" s="2">
        <v>15.0</v>
      </c>
      <c r="E11" s="11" t="s">
        <v>20</v>
      </c>
      <c r="F11" s="2">
        <v>402.0</v>
      </c>
      <c r="G11" s="2">
        <v>165.0</v>
      </c>
      <c r="H11" s="2">
        <v>237.0</v>
      </c>
    </row>
    <row r="12" ht="13.5" customHeight="1">
      <c r="A12" s="1" t="s">
        <v>55</v>
      </c>
      <c r="B12" s="2">
        <v>8.0</v>
      </c>
      <c r="C12" s="2">
        <v>95.0</v>
      </c>
      <c r="D12" s="2">
        <v>80.0</v>
      </c>
      <c r="E12" s="11">
        <v>15.0</v>
      </c>
      <c r="F12" s="2">
        <v>3141.0</v>
      </c>
      <c r="G12" s="2">
        <v>1557.0</v>
      </c>
      <c r="H12" s="2">
        <v>1584.0</v>
      </c>
    </row>
    <row r="13" ht="13.5" customHeight="1">
      <c r="A13" s="1" t="s">
        <v>56</v>
      </c>
      <c r="B13" s="2">
        <v>17.0</v>
      </c>
      <c r="C13" s="2">
        <v>83.0</v>
      </c>
      <c r="D13" s="2">
        <v>74.0</v>
      </c>
      <c r="E13" s="11">
        <v>9.0</v>
      </c>
      <c r="F13" s="2">
        <v>2918.0</v>
      </c>
      <c r="G13" s="2">
        <v>1221.0</v>
      </c>
      <c r="H13" s="2">
        <v>1697.0</v>
      </c>
    </row>
    <row r="14" ht="13.5" customHeight="1">
      <c r="A14" s="2"/>
      <c r="B14" s="2"/>
      <c r="C14" s="2"/>
      <c r="D14" s="2"/>
      <c r="E14" s="11"/>
      <c r="F14" s="2"/>
      <c r="G14" s="2"/>
      <c r="H14" s="2"/>
    </row>
    <row r="15" ht="13.5" customHeight="1">
      <c r="A15" s="1" t="s">
        <v>57</v>
      </c>
      <c r="B15" s="2">
        <v>37.0</v>
      </c>
      <c r="C15" s="2">
        <v>192.0</v>
      </c>
      <c r="D15" s="2">
        <v>154.0</v>
      </c>
      <c r="E15" s="11">
        <v>38.0</v>
      </c>
      <c r="F15" s="2">
        <v>7602.0</v>
      </c>
      <c r="G15" s="2">
        <v>3220.0</v>
      </c>
      <c r="H15" s="2">
        <v>4382.0</v>
      </c>
    </row>
    <row r="16" ht="13.5" customHeight="1">
      <c r="A16" s="1" t="s">
        <v>58</v>
      </c>
      <c r="B16" s="2">
        <v>16.0</v>
      </c>
      <c r="C16" s="2">
        <v>235.0</v>
      </c>
      <c r="D16" s="2">
        <v>193.0</v>
      </c>
      <c r="E16" s="11">
        <v>42.0</v>
      </c>
      <c r="F16" s="2">
        <v>7768.0</v>
      </c>
      <c r="G16" s="2">
        <v>3791.0</v>
      </c>
      <c r="H16" s="2">
        <v>3977.0</v>
      </c>
    </row>
    <row r="17" ht="13.5" customHeight="1">
      <c r="A17" s="1" t="s">
        <v>60</v>
      </c>
      <c r="B17" s="2">
        <v>15.0</v>
      </c>
      <c r="C17" s="2">
        <v>82.0</v>
      </c>
      <c r="D17" s="2">
        <v>59.0</v>
      </c>
      <c r="E17" s="11">
        <v>23.0</v>
      </c>
      <c r="F17" s="2">
        <v>3534.0</v>
      </c>
      <c r="G17" s="2">
        <v>1488.0</v>
      </c>
      <c r="H17" s="2">
        <v>2046.0</v>
      </c>
    </row>
    <row r="18" ht="13.5" customHeight="1">
      <c r="A18" s="2"/>
      <c r="B18" s="2"/>
      <c r="C18" s="2"/>
      <c r="D18" s="2"/>
      <c r="E18" s="11"/>
      <c r="F18" s="2"/>
      <c r="G18" s="2"/>
      <c r="H18" s="2"/>
    </row>
    <row r="19" ht="13.5" customHeight="1">
      <c r="A19" s="1" t="s">
        <v>61</v>
      </c>
      <c r="B19" s="2">
        <v>10.0</v>
      </c>
      <c r="C19" s="2">
        <v>112.0</v>
      </c>
      <c r="D19" s="2">
        <v>87.0</v>
      </c>
      <c r="E19" s="11">
        <v>25.0</v>
      </c>
      <c r="F19" s="2">
        <v>3945.0</v>
      </c>
      <c r="G19" s="2">
        <v>1911.0</v>
      </c>
      <c r="H19" s="2">
        <v>2034.0</v>
      </c>
    </row>
    <row r="20" ht="13.5" customHeight="1">
      <c r="A20" s="1" t="s">
        <v>62</v>
      </c>
      <c r="B20" s="2">
        <v>23.0</v>
      </c>
      <c r="C20" s="2">
        <v>169.0</v>
      </c>
      <c r="D20" s="2">
        <v>122.0</v>
      </c>
      <c r="E20" s="11">
        <v>47.0</v>
      </c>
      <c r="F20" s="2">
        <v>7447.0</v>
      </c>
      <c r="G20" s="2">
        <v>3068.0</v>
      </c>
      <c r="H20" s="2">
        <v>4379.0</v>
      </c>
    </row>
    <row r="21" ht="13.5" customHeight="1">
      <c r="A21" s="1" t="s">
        <v>63</v>
      </c>
      <c r="B21" s="2">
        <v>12.0</v>
      </c>
      <c r="C21" s="2">
        <v>131.0</v>
      </c>
      <c r="D21" s="2">
        <v>106.0</v>
      </c>
      <c r="E21" s="11">
        <v>25.0</v>
      </c>
      <c r="F21" s="2">
        <v>4627.0</v>
      </c>
      <c r="G21" s="2">
        <v>1932.0</v>
      </c>
      <c r="H21" s="2">
        <v>2695.0</v>
      </c>
    </row>
    <row r="22" ht="13.5" customHeight="1">
      <c r="A22" s="2"/>
      <c r="B22" s="2"/>
      <c r="C22" s="2"/>
      <c r="D22" s="2"/>
      <c r="E22" s="11"/>
      <c r="F22" s="2"/>
      <c r="G22" s="2"/>
      <c r="H22" s="2"/>
    </row>
    <row r="23" ht="13.5" customHeight="1">
      <c r="A23" s="1" t="s">
        <v>65</v>
      </c>
      <c r="B23" s="2">
        <v>15.0</v>
      </c>
      <c r="C23" s="2">
        <v>93.0</v>
      </c>
      <c r="D23" s="2">
        <v>74.0</v>
      </c>
      <c r="E23" s="11">
        <v>19.0</v>
      </c>
      <c r="F23" s="2">
        <v>5030.0</v>
      </c>
      <c r="G23" s="2">
        <v>2365.0</v>
      </c>
      <c r="H23" s="2">
        <v>2665.0</v>
      </c>
    </row>
    <row r="24" ht="13.5" customHeight="1">
      <c r="A24" s="1" t="s">
        <v>67</v>
      </c>
      <c r="B24" s="2">
        <v>27.0</v>
      </c>
      <c r="C24" s="2">
        <v>583.0</v>
      </c>
      <c r="D24" s="2">
        <v>481.0</v>
      </c>
      <c r="E24" s="11">
        <v>102.0</v>
      </c>
      <c r="F24" s="2">
        <v>18959.0</v>
      </c>
      <c r="G24" s="2">
        <v>9324.0</v>
      </c>
      <c r="H24" s="2">
        <v>9635.0</v>
      </c>
    </row>
    <row r="25" ht="13.5" customHeight="1">
      <c r="A25" s="1" t="s">
        <v>69</v>
      </c>
      <c r="B25" s="2">
        <v>54.0</v>
      </c>
      <c r="C25" s="2">
        <v>356.0</v>
      </c>
      <c r="D25" s="2">
        <v>268.0</v>
      </c>
      <c r="E25" s="11">
        <v>88.0</v>
      </c>
      <c r="F25" s="2">
        <v>12120.0</v>
      </c>
      <c r="G25" s="2">
        <v>5193.0</v>
      </c>
      <c r="H25" s="2">
        <v>6927.0</v>
      </c>
    </row>
    <row r="26" ht="13.5" customHeight="1">
      <c r="A26" s="2"/>
      <c r="B26" s="2"/>
      <c r="C26" s="2"/>
      <c r="D26" s="2"/>
      <c r="E26" s="11"/>
      <c r="F26" s="2"/>
      <c r="G26" s="2"/>
      <c r="H26" s="2"/>
    </row>
    <row r="27" ht="13.5" customHeight="1">
      <c r="A27" s="1" t="s">
        <v>71</v>
      </c>
      <c r="B27" s="2">
        <v>16.0</v>
      </c>
      <c r="C27" s="2">
        <v>86.0</v>
      </c>
      <c r="D27" s="2">
        <v>73.0</v>
      </c>
      <c r="E27" s="11">
        <v>13.0</v>
      </c>
      <c r="F27" s="2">
        <v>3372.0</v>
      </c>
      <c r="G27" s="2">
        <v>1441.0</v>
      </c>
      <c r="H27" s="2">
        <v>1931.0</v>
      </c>
    </row>
    <row r="28" ht="13.5" customHeight="1">
      <c r="A28" s="1" t="s">
        <v>72</v>
      </c>
      <c r="B28" s="2">
        <v>14.0</v>
      </c>
      <c r="C28" s="2">
        <v>73.0</v>
      </c>
      <c r="D28" s="2">
        <v>67.0</v>
      </c>
      <c r="E28" s="11">
        <v>6.0</v>
      </c>
      <c r="F28" s="2">
        <v>2840.0</v>
      </c>
      <c r="G28" s="2">
        <v>1369.0</v>
      </c>
      <c r="H28" s="2">
        <v>1471.0</v>
      </c>
    </row>
    <row r="29" ht="13.5" customHeight="1">
      <c r="A29" s="1" t="s">
        <v>74</v>
      </c>
      <c r="B29" s="2">
        <v>6.0</v>
      </c>
      <c r="C29" s="2">
        <v>41.0</v>
      </c>
      <c r="D29" s="2">
        <v>32.0</v>
      </c>
      <c r="E29" s="11">
        <v>9.0</v>
      </c>
      <c r="F29" s="2">
        <v>2270.0</v>
      </c>
      <c r="G29" s="2">
        <v>991.0</v>
      </c>
      <c r="H29" s="2">
        <v>1279.0</v>
      </c>
    </row>
    <row r="30" ht="13.5" customHeight="1">
      <c r="A30" s="2"/>
      <c r="B30" s="2"/>
      <c r="C30" s="2"/>
      <c r="D30" s="2"/>
      <c r="E30" s="11"/>
      <c r="F30" s="2"/>
      <c r="G30" s="2"/>
      <c r="H30" s="2"/>
    </row>
    <row r="31" ht="13.5" customHeight="1">
      <c r="A31" s="1" t="s">
        <v>75</v>
      </c>
      <c r="B31" s="2">
        <v>17.0</v>
      </c>
      <c r="C31" s="2">
        <v>134.0</v>
      </c>
      <c r="D31" s="2">
        <v>115.0</v>
      </c>
      <c r="E31" s="11">
        <v>19.0</v>
      </c>
      <c r="F31" s="2">
        <v>5945.0</v>
      </c>
      <c r="G31" s="2">
        <v>2856.0</v>
      </c>
      <c r="H31" s="2">
        <v>3089.0</v>
      </c>
    </row>
    <row r="32" ht="13.5" customHeight="1">
      <c r="A32" s="1" t="s">
        <v>76</v>
      </c>
      <c r="B32" s="2">
        <v>18.0</v>
      </c>
      <c r="C32" s="2">
        <v>119.0</v>
      </c>
      <c r="D32" s="2">
        <v>102.0</v>
      </c>
      <c r="E32" s="11">
        <v>17.0</v>
      </c>
      <c r="F32" s="2">
        <v>4253.0</v>
      </c>
      <c r="G32" s="2">
        <v>1818.0</v>
      </c>
      <c r="H32" s="2">
        <v>2435.0</v>
      </c>
    </row>
    <row r="33" ht="13.5" customHeight="1">
      <c r="A33" s="2"/>
      <c r="B33" s="2"/>
      <c r="C33" s="2"/>
      <c r="D33" s="2"/>
      <c r="E33" s="11"/>
      <c r="F33" s="2"/>
      <c r="G33" s="2"/>
      <c r="H33" s="2"/>
    </row>
    <row r="34" ht="13.5" customHeight="1">
      <c r="A34" s="12" t="s">
        <v>77</v>
      </c>
      <c r="B34" s="7">
        <v>361.0</v>
      </c>
      <c r="C34" s="7">
        <v>3023.0</v>
      </c>
      <c r="D34" s="7">
        <v>2448.0</v>
      </c>
      <c r="E34" s="9">
        <v>575.0</v>
      </c>
      <c r="F34" s="7">
        <v>112341.0</v>
      </c>
      <c r="G34" s="7">
        <v>51092.0</v>
      </c>
      <c r="H34" s="7">
        <v>61249.0</v>
      </c>
    </row>
    <row r="35" ht="13.5" customHeight="1">
      <c r="A35" s="1" t="s">
        <v>25</v>
      </c>
      <c r="B35" s="2"/>
      <c r="C35" s="2"/>
      <c r="D35" s="2"/>
      <c r="E35" s="2"/>
      <c r="F35" s="2"/>
      <c r="G35" s="2"/>
      <c r="H35" s="2"/>
    </row>
    <row r="36" ht="13.5" customHeight="1">
      <c r="A36" s="2"/>
      <c r="B36" s="2"/>
      <c r="C36" s="2"/>
      <c r="D36" s="2"/>
      <c r="E36" s="2"/>
      <c r="F36" s="2"/>
      <c r="G36" s="2"/>
      <c r="H36" s="2"/>
    </row>
    <row r="37" ht="12.0" customHeight="1">
      <c r="A37" s="10"/>
      <c r="B37" s="10"/>
      <c r="C37" s="10"/>
      <c r="D37" s="10"/>
      <c r="E37" s="10"/>
      <c r="F37" s="10"/>
      <c r="G37" s="10"/>
      <c r="H37" s="10"/>
    </row>
    <row r="38" ht="12.0" customHeight="1">
      <c r="A38" s="10"/>
      <c r="B38" s="10"/>
      <c r="C38" s="10"/>
      <c r="D38" s="10"/>
      <c r="E38" s="10"/>
      <c r="F38" s="10"/>
      <c r="G38" s="10"/>
      <c r="H38" s="10"/>
    </row>
    <row r="39" ht="12.0" customHeight="1">
      <c r="A39" s="10"/>
      <c r="B39" s="10"/>
      <c r="C39" s="10"/>
      <c r="D39" s="10"/>
      <c r="E39" s="10"/>
      <c r="F39" s="10"/>
      <c r="G39" s="10"/>
      <c r="H39" s="10"/>
    </row>
    <row r="40" ht="12.0" customHeight="1">
      <c r="A40" s="10"/>
      <c r="B40" s="10"/>
      <c r="C40" s="10"/>
      <c r="D40" s="10"/>
      <c r="E40" s="10"/>
      <c r="F40" s="10"/>
      <c r="G40" s="10"/>
      <c r="H40" s="10"/>
    </row>
    <row r="41" ht="12.0" customHeight="1">
      <c r="A41" s="10"/>
      <c r="B41" s="10"/>
      <c r="C41" s="10"/>
      <c r="D41" s="10"/>
      <c r="E41" s="10"/>
      <c r="F41" s="10"/>
      <c r="G41" s="10"/>
      <c r="H41" s="10"/>
    </row>
    <row r="42" ht="12.0" customHeight="1">
      <c r="A42" s="10"/>
      <c r="B42" s="10"/>
      <c r="C42" s="10"/>
      <c r="D42" s="10"/>
      <c r="E42" s="10"/>
      <c r="F42" s="10"/>
      <c r="G42" s="10"/>
      <c r="H42" s="10"/>
    </row>
    <row r="43" ht="12.0" customHeight="1">
      <c r="A43" s="10"/>
      <c r="B43" s="10"/>
      <c r="C43" s="10"/>
      <c r="D43" s="10"/>
      <c r="E43" s="10"/>
      <c r="F43" s="10"/>
      <c r="G43" s="10"/>
      <c r="H43" s="10"/>
    </row>
    <row r="44" ht="12.0" customHeight="1">
      <c r="A44" s="10"/>
      <c r="B44" s="10"/>
      <c r="C44" s="10"/>
      <c r="D44" s="10"/>
      <c r="E44" s="10"/>
      <c r="F44" s="10"/>
      <c r="G44" s="10"/>
      <c r="H44" s="10"/>
    </row>
    <row r="45" ht="12.0" customHeight="1">
      <c r="A45" s="10"/>
      <c r="B45" s="10"/>
      <c r="C45" s="10"/>
      <c r="D45" s="10"/>
      <c r="E45" s="10"/>
      <c r="F45" s="10"/>
      <c r="G45" s="10"/>
      <c r="H45" s="10"/>
    </row>
    <row r="46" ht="12.0" customHeight="1">
      <c r="A46" s="10"/>
      <c r="B46" s="10"/>
      <c r="C46" s="10"/>
      <c r="D46" s="10"/>
      <c r="E46" s="10"/>
      <c r="F46" s="10"/>
      <c r="G46" s="10"/>
      <c r="H46" s="10"/>
    </row>
    <row r="47" ht="12.0" customHeight="1">
      <c r="A47" s="10"/>
      <c r="B47" s="10"/>
      <c r="C47" s="10"/>
      <c r="D47" s="10"/>
      <c r="E47" s="10"/>
      <c r="F47" s="10"/>
      <c r="G47" s="10"/>
      <c r="H47" s="10"/>
    </row>
    <row r="48" ht="12.0" customHeight="1">
      <c r="A48" s="10"/>
      <c r="B48" s="10"/>
      <c r="C48" s="10"/>
      <c r="D48" s="10"/>
      <c r="E48" s="10"/>
      <c r="F48" s="10"/>
      <c r="G48" s="10"/>
      <c r="H48" s="10"/>
    </row>
    <row r="49" ht="12.0" customHeight="1">
      <c r="A49" s="10"/>
      <c r="B49" s="10"/>
      <c r="C49" s="10"/>
      <c r="D49" s="10"/>
      <c r="E49" s="10"/>
      <c r="F49" s="10"/>
      <c r="G49" s="10"/>
      <c r="H49" s="10"/>
    </row>
    <row r="50" ht="12.0" customHeight="1">
      <c r="A50" s="10"/>
      <c r="B50" s="10"/>
      <c r="C50" s="10"/>
      <c r="D50" s="10"/>
      <c r="E50" s="10"/>
      <c r="F50" s="10"/>
      <c r="G50" s="10"/>
      <c r="H50" s="10"/>
    </row>
    <row r="51" ht="12.0" customHeight="1">
      <c r="A51" s="10"/>
      <c r="B51" s="10"/>
      <c r="C51" s="10"/>
      <c r="D51" s="10"/>
      <c r="E51" s="10"/>
      <c r="F51" s="10"/>
      <c r="G51" s="10"/>
      <c r="H51" s="10"/>
    </row>
    <row r="52" ht="12.0" customHeight="1">
      <c r="A52" s="10"/>
      <c r="B52" s="10"/>
      <c r="C52" s="10"/>
      <c r="D52" s="10"/>
      <c r="E52" s="10"/>
      <c r="F52" s="10"/>
      <c r="G52" s="10"/>
      <c r="H52" s="10"/>
    </row>
    <row r="53" ht="12.0" customHeight="1">
      <c r="A53" s="10"/>
      <c r="B53" s="10"/>
      <c r="C53" s="10"/>
      <c r="D53" s="10"/>
      <c r="E53" s="10"/>
      <c r="F53" s="10"/>
      <c r="G53" s="10"/>
      <c r="H53" s="10"/>
    </row>
    <row r="54" ht="12.0" customHeight="1">
      <c r="A54" s="10"/>
      <c r="B54" s="10"/>
      <c r="C54" s="10"/>
      <c r="D54" s="10"/>
      <c r="E54" s="10"/>
      <c r="F54" s="10"/>
      <c r="G54" s="10"/>
      <c r="H54" s="10"/>
    </row>
    <row r="55" ht="12.0" customHeight="1">
      <c r="A55" s="10"/>
      <c r="B55" s="10"/>
      <c r="C55" s="10"/>
      <c r="D55" s="10"/>
      <c r="E55" s="10"/>
      <c r="F55" s="10"/>
      <c r="G55" s="10"/>
      <c r="H55" s="10"/>
    </row>
    <row r="56" ht="12.0" customHeight="1">
      <c r="A56" s="10"/>
      <c r="B56" s="10"/>
      <c r="C56" s="10"/>
      <c r="D56" s="10"/>
      <c r="E56" s="10"/>
      <c r="F56" s="10"/>
      <c r="G56" s="10"/>
      <c r="H56" s="10"/>
    </row>
    <row r="57" ht="12.0" customHeight="1">
      <c r="A57" s="10"/>
      <c r="B57" s="10"/>
      <c r="C57" s="10"/>
      <c r="D57" s="10"/>
      <c r="E57" s="10"/>
      <c r="F57" s="10"/>
      <c r="G57" s="10"/>
      <c r="H57" s="10"/>
    </row>
    <row r="58" ht="12.0" customHeight="1">
      <c r="A58" s="10"/>
      <c r="B58" s="10"/>
      <c r="C58" s="10"/>
      <c r="D58" s="10"/>
      <c r="E58" s="10"/>
      <c r="F58" s="10"/>
      <c r="G58" s="10"/>
      <c r="H58" s="10"/>
    </row>
    <row r="59" ht="12.0" customHeight="1">
      <c r="A59" s="10"/>
      <c r="B59" s="10"/>
      <c r="C59" s="10"/>
      <c r="D59" s="10"/>
      <c r="E59" s="10"/>
      <c r="F59" s="10"/>
      <c r="G59" s="10"/>
      <c r="H59" s="10"/>
    </row>
    <row r="60" ht="12.0" customHeight="1">
      <c r="A60" s="10"/>
      <c r="B60" s="10"/>
      <c r="C60" s="10"/>
      <c r="D60" s="10"/>
      <c r="E60" s="10"/>
      <c r="F60" s="10"/>
      <c r="G60" s="10"/>
      <c r="H60" s="10"/>
    </row>
    <row r="61" ht="12.0" customHeight="1">
      <c r="A61" s="10"/>
      <c r="B61" s="10"/>
      <c r="C61" s="10"/>
      <c r="D61" s="10"/>
      <c r="E61" s="10"/>
      <c r="F61" s="10"/>
      <c r="G61" s="10"/>
      <c r="H61" s="10"/>
    </row>
    <row r="62" ht="12.0" customHeight="1">
      <c r="A62" s="10"/>
      <c r="B62" s="10"/>
      <c r="C62" s="10"/>
      <c r="D62" s="10"/>
      <c r="E62" s="10"/>
      <c r="F62" s="10"/>
      <c r="G62" s="10"/>
      <c r="H62" s="10"/>
    </row>
    <row r="63" ht="12.0" customHeight="1">
      <c r="A63" s="10"/>
      <c r="B63" s="10"/>
      <c r="C63" s="10"/>
      <c r="D63" s="10"/>
      <c r="E63" s="10"/>
      <c r="F63" s="10"/>
      <c r="G63" s="10"/>
      <c r="H63" s="10"/>
    </row>
    <row r="64" ht="12.0" customHeight="1">
      <c r="A64" s="10"/>
      <c r="B64" s="10"/>
      <c r="C64" s="10"/>
      <c r="D64" s="10"/>
      <c r="E64" s="10"/>
      <c r="F64" s="10"/>
      <c r="G64" s="10"/>
      <c r="H64" s="10"/>
    </row>
    <row r="65" ht="12.0" customHeight="1">
      <c r="A65" s="10"/>
      <c r="B65" s="10"/>
      <c r="C65" s="10"/>
      <c r="D65" s="10"/>
      <c r="E65" s="10"/>
      <c r="F65" s="10"/>
      <c r="G65" s="10"/>
      <c r="H65" s="10"/>
    </row>
    <row r="66" ht="12.0" customHeight="1">
      <c r="A66" s="10"/>
      <c r="B66" s="10"/>
      <c r="C66" s="10"/>
      <c r="D66" s="10"/>
      <c r="E66" s="10"/>
      <c r="F66" s="10"/>
      <c r="G66" s="10"/>
      <c r="H66" s="10"/>
    </row>
    <row r="67" ht="12.0" customHeight="1">
      <c r="A67" s="10"/>
      <c r="B67" s="10"/>
      <c r="C67" s="10"/>
      <c r="D67" s="10"/>
      <c r="E67" s="10"/>
      <c r="F67" s="10"/>
      <c r="G67" s="10"/>
      <c r="H67" s="10"/>
    </row>
    <row r="68" ht="12.0" customHeight="1">
      <c r="A68" s="10"/>
      <c r="B68" s="10"/>
      <c r="C68" s="10"/>
      <c r="D68" s="10"/>
      <c r="E68" s="10"/>
      <c r="F68" s="10"/>
      <c r="G68" s="10"/>
      <c r="H68" s="10"/>
    </row>
    <row r="69" ht="12.0" customHeight="1">
      <c r="A69" s="10"/>
      <c r="B69" s="10"/>
      <c r="C69" s="10"/>
      <c r="D69" s="10"/>
      <c r="E69" s="10"/>
      <c r="F69" s="10"/>
      <c r="G69" s="10"/>
      <c r="H69" s="10"/>
    </row>
    <row r="70" ht="12.0" customHeight="1">
      <c r="A70" s="10"/>
      <c r="B70" s="10"/>
      <c r="C70" s="10"/>
      <c r="D70" s="10"/>
      <c r="E70" s="10"/>
      <c r="F70" s="10"/>
      <c r="G70" s="10"/>
      <c r="H70" s="10"/>
    </row>
    <row r="71" ht="12.0" customHeight="1">
      <c r="A71" s="10"/>
      <c r="B71" s="10"/>
      <c r="C71" s="10"/>
      <c r="D71" s="10"/>
      <c r="E71" s="10"/>
      <c r="F71" s="10"/>
      <c r="G71" s="10"/>
      <c r="H71" s="10"/>
    </row>
    <row r="72" ht="12.0" customHeight="1">
      <c r="A72" s="10"/>
      <c r="B72" s="10"/>
      <c r="C72" s="10"/>
      <c r="D72" s="10"/>
      <c r="E72" s="10"/>
      <c r="F72" s="10"/>
      <c r="G72" s="10"/>
      <c r="H72" s="10"/>
    </row>
    <row r="73" ht="12.0" customHeight="1">
      <c r="A73" s="10"/>
      <c r="B73" s="10"/>
      <c r="C73" s="10"/>
      <c r="D73" s="10"/>
      <c r="E73" s="10"/>
      <c r="F73" s="10"/>
      <c r="G73" s="10"/>
      <c r="H73" s="10"/>
    </row>
    <row r="74" ht="12.0" customHeight="1">
      <c r="A74" s="10"/>
      <c r="B74" s="10"/>
      <c r="C74" s="10"/>
      <c r="D74" s="10"/>
      <c r="E74" s="10"/>
      <c r="F74" s="10"/>
      <c r="G74" s="10"/>
      <c r="H74" s="10"/>
    </row>
    <row r="75" ht="12.0" customHeight="1">
      <c r="A75" s="10"/>
      <c r="B75" s="10"/>
      <c r="C75" s="10"/>
      <c r="D75" s="10"/>
      <c r="E75" s="10"/>
      <c r="F75" s="10"/>
      <c r="G75" s="10"/>
      <c r="H75" s="10"/>
    </row>
    <row r="76" ht="12.0" customHeight="1">
      <c r="A76" s="10"/>
      <c r="B76" s="10"/>
      <c r="C76" s="10"/>
      <c r="D76" s="10"/>
      <c r="E76" s="10"/>
      <c r="F76" s="10"/>
      <c r="G76" s="10"/>
      <c r="H76" s="10"/>
    </row>
    <row r="77" ht="12.0" customHeight="1">
      <c r="A77" s="10"/>
      <c r="B77" s="10"/>
      <c r="C77" s="10"/>
      <c r="D77" s="10"/>
      <c r="E77" s="10"/>
      <c r="F77" s="10"/>
      <c r="G77" s="10"/>
      <c r="H77" s="10"/>
    </row>
    <row r="78" ht="12.0" customHeight="1">
      <c r="A78" s="10"/>
      <c r="B78" s="10"/>
      <c r="C78" s="10"/>
      <c r="D78" s="10"/>
      <c r="E78" s="10"/>
      <c r="F78" s="10"/>
      <c r="G78" s="10"/>
      <c r="H78" s="10"/>
    </row>
    <row r="79" ht="12.0" customHeight="1">
      <c r="A79" s="10"/>
      <c r="B79" s="10"/>
      <c r="C79" s="10"/>
      <c r="D79" s="10"/>
      <c r="E79" s="10"/>
      <c r="F79" s="10"/>
      <c r="G79" s="10"/>
      <c r="H79" s="10"/>
    </row>
    <row r="80" ht="12.0" customHeight="1">
      <c r="A80" s="10"/>
      <c r="B80" s="10"/>
      <c r="C80" s="10"/>
      <c r="D80" s="10"/>
      <c r="E80" s="10"/>
      <c r="F80" s="10"/>
      <c r="G80" s="10"/>
      <c r="H80" s="10"/>
    </row>
    <row r="81" ht="12.0" customHeight="1">
      <c r="A81" s="10"/>
      <c r="B81" s="10"/>
      <c r="C81" s="10"/>
      <c r="D81" s="10"/>
      <c r="E81" s="10"/>
      <c r="F81" s="10"/>
      <c r="G81" s="10"/>
      <c r="H81" s="10"/>
    </row>
    <row r="82" ht="12.0" customHeight="1">
      <c r="A82" s="10"/>
      <c r="B82" s="10"/>
      <c r="C82" s="10"/>
      <c r="D82" s="10"/>
      <c r="E82" s="10"/>
      <c r="F82" s="10"/>
      <c r="G82" s="10"/>
      <c r="H82" s="10"/>
    </row>
    <row r="83" ht="12.0" customHeight="1">
      <c r="A83" s="10"/>
      <c r="B83" s="10"/>
      <c r="C83" s="10"/>
      <c r="D83" s="10"/>
      <c r="E83" s="10"/>
      <c r="F83" s="10"/>
      <c r="G83" s="10"/>
      <c r="H83" s="10"/>
    </row>
    <row r="84" ht="12.0" customHeight="1">
      <c r="A84" s="10"/>
      <c r="B84" s="10"/>
      <c r="C84" s="10"/>
      <c r="D84" s="10"/>
      <c r="E84" s="10"/>
      <c r="F84" s="10"/>
      <c r="G84" s="10"/>
      <c r="H84" s="10"/>
    </row>
    <row r="85" ht="12.0" customHeight="1">
      <c r="A85" s="10"/>
      <c r="B85" s="10"/>
      <c r="C85" s="10"/>
      <c r="D85" s="10"/>
      <c r="E85" s="10"/>
      <c r="F85" s="10"/>
      <c r="G85" s="10"/>
      <c r="H85" s="10"/>
    </row>
    <row r="86" ht="12.0" customHeight="1">
      <c r="A86" s="10"/>
      <c r="B86" s="10"/>
      <c r="C86" s="10"/>
      <c r="D86" s="10"/>
      <c r="E86" s="10"/>
      <c r="F86" s="10"/>
      <c r="G86" s="10"/>
      <c r="H86" s="10"/>
    </row>
    <row r="87" ht="12.0" customHeight="1">
      <c r="A87" s="10"/>
      <c r="B87" s="10"/>
      <c r="C87" s="10"/>
      <c r="D87" s="10"/>
      <c r="E87" s="10"/>
      <c r="F87" s="10"/>
      <c r="G87" s="10"/>
      <c r="H87" s="10"/>
    </row>
    <row r="88" ht="12.0" customHeight="1">
      <c r="A88" s="10"/>
      <c r="B88" s="10"/>
      <c r="C88" s="10"/>
      <c r="D88" s="10"/>
      <c r="E88" s="10"/>
      <c r="F88" s="10"/>
      <c r="G88" s="10"/>
      <c r="H88" s="10"/>
    </row>
    <row r="89" ht="12.0" customHeight="1">
      <c r="A89" s="10"/>
      <c r="B89" s="10"/>
      <c r="C89" s="10"/>
      <c r="D89" s="10"/>
      <c r="E89" s="10"/>
      <c r="F89" s="10"/>
      <c r="G89" s="10"/>
      <c r="H89" s="10"/>
    </row>
    <row r="90" ht="12.0" customHeight="1">
      <c r="A90" s="10"/>
      <c r="B90" s="10"/>
      <c r="C90" s="10"/>
      <c r="D90" s="10"/>
      <c r="E90" s="10"/>
      <c r="F90" s="10"/>
      <c r="G90" s="10"/>
      <c r="H90" s="10"/>
    </row>
    <row r="91" ht="12.0" customHeight="1">
      <c r="A91" s="10"/>
      <c r="B91" s="10"/>
      <c r="C91" s="10"/>
      <c r="D91" s="10"/>
      <c r="E91" s="10"/>
      <c r="F91" s="10"/>
      <c r="G91" s="10"/>
      <c r="H91" s="10"/>
    </row>
    <row r="92" ht="12.0" customHeight="1">
      <c r="A92" s="10"/>
      <c r="B92" s="10"/>
      <c r="C92" s="10"/>
      <c r="D92" s="10"/>
      <c r="E92" s="10"/>
      <c r="F92" s="10"/>
      <c r="G92" s="10"/>
      <c r="H92" s="10"/>
    </row>
    <row r="93" ht="12.0" customHeight="1">
      <c r="A93" s="10"/>
      <c r="B93" s="10"/>
      <c r="C93" s="10"/>
      <c r="D93" s="10"/>
      <c r="E93" s="10"/>
      <c r="F93" s="10"/>
      <c r="G93" s="10"/>
      <c r="H93" s="10"/>
    </row>
    <row r="94" ht="12.0" customHeight="1">
      <c r="A94" s="10"/>
      <c r="B94" s="10"/>
      <c r="C94" s="10"/>
      <c r="D94" s="10"/>
      <c r="E94" s="10"/>
      <c r="F94" s="10"/>
      <c r="G94" s="10"/>
      <c r="H94" s="10"/>
    </row>
    <row r="95" ht="12.0" customHeight="1">
      <c r="A95" s="10"/>
      <c r="B95" s="10"/>
      <c r="C95" s="10"/>
      <c r="D95" s="10"/>
      <c r="E95" s="10"/>
      <c r="F95" s="10"/>
      <c r="G95" s="10"/>
      <c r="H95" s="10"/>
    </row>
    <row r="96" ht="12.0" customHeight="1">
      <c r="A96" s="10"/>
      <c r="B96" s="10"/>
      <c r="C96" s="10"/>
      <c r="D96" s="10"/>
      <c r="E96" s="10"/>
      <c r="F96" s="10"/>
      <c r="G96" s="10"/>
      <c r="H96" s="10"/>
    </row>
    <row r="97" ht="12.0" customHeight="1">
      <c r="A97" s="10"/>
      <c r="B97" s="10"/>
      <c r="C97" s="10"/>
      <c r="D97" s="10"/>
      <c r="E97" s="10"/>
      <c r="F97" s="10"/>
      <c r="G97" s="10"/>
      <c r="H97" s="10"/>
    </row>
    <row r="98" ht="12.0" customHeight="1">
      <c r="A98" s="10"/>
      <c r="B98" s="10"/>
      <c r="C98" s="10"/>
      <c r="D98" s="10"/>
      <c r="E98" s="10"/>
      <c r="F98" s="10"/>
      <c r="G98" s="10"/>
      <c r="H98" s="10"/>
    </row>
    <row r="99" ht="12.0" customHeight="1">
      <c r="A99" s="10"/>
      <c r="B99" s="10"/>
      <c r="C99" s="10"/>
      <c r="D99" s="10"/>
      <c r="E99" s="10"/>
      <c r="F99" s="10"/>
      <c r="G99" s="10"/>
      <c r="H99" s="10"/>
    </row>
    <row r="100" ht="12.0" customHeight="1">
      <c r="A100" s="10"/>
      <c r="B100" s="10"/>
      <c r="C100" s="10"/>
      <c r="D100" s="10"/>
      <c r="E100" s="10"/>
      <c r="F100" s="10"/>
      <c r="G100" s="10"/>
      <c r="H100" s="10"/>
    </row>
    <row r="101" ht="12.0" customHeight="1">
      <c r="A101" s="10"/>
      <c r="B101" s="10"/>
      <c r="C101" s="10"/>
      <c r="D101" s="10"/>
      <c r="E101" s="10"/>
      <c r="F101" s="10"/>
      <c r="G101" s="10"/>
      <c r="H101" s="10"/>
    </row>
    <row r="102" ht="12.0" customHeight="1">
      <c r="A102" s="10"/>
      <c r="B102" s="10"/>
      <c r="C102" s="10"/>
      <c r="D102" s="10"/>
      <c r="E102" s="10"/>
      <c r="F102" s="10"/>
      <c r="G102" s="10"/>
      <c r="H102" s="10"/>
    </row>
    <row r="103" ht="12.0" customHeight="1">
      <c r="A103" s="10"/>
      <c r="B103" s="10"/>
      <c r="C103" s="10"/>
      <c r="D103" s="10"/>
      <c r="E103" s="10"/>
      <c r="F103" s="10"/>
      <c r="G103" s="10"/>
      <c r="H103" s="10"/>
    </row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&amp;R41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5.86"/>
    <col customWidth="1" min="2" max="2" width="7.86"/>
    <col customWidth="1" min="3" max="3" width="8.43"/>
    <col customWidth="1" min="4" max="4" width="7.43"/>
    <col customWidth="1" min="5" max="6" width="7.57"/>
    <col customWidth="1" min="7" max="7" width="7.0"/>
    <col customWidth="1" min="8" max="26" width="8.0"/>
  </cols>
  <sheetData>
    <row r="1" ht="13.5" customHeight="1">
      <c r="A1" s="1" t="s">
        <v>113</v>
      </c>
      <c r="B1" s="2"/>
      <c r="C1" s="2"/>
      <c r="D1" s="2"/>
      <c r="E1" s="2"/>
      <c r="F1" s="2"/>
      <c r="G1" s="2"/>
    </row>
    <row r="2" ht="13.5" hidden="1" customHeight="1">
      <c r="A2" s="2"/>
      <c r="B2" s="2"/>
      <c r="C2" s="2"/>
      <c r="D2" s="2"/>
      <c r="E2" s="2"/>
      <c r="F2" s="2"/>
      <c r="G2" s="2"/>
    </row>
    <row r="3" ht="13.5" customHeight="1">
      <c r="A3" s="42" t="s">
        <v>114</v>
      </c>
      <c r="B3" s="43" t="s">
        <v>39</v>
      </c>
      <c r="C3" s="43" t="s">
        <v>40</v>
      </c>
      <c r="D3" s="43" t="s">
        <v>41</v>
      </c>
      <c r="E3" s="43" t="s">
        <v>42</v>
      </c>
      <c r="F3" s="43" t="s">
        <v>43</v>
      </c>
      <c r="G3" s="40"/>
    </row>
    <row r="4" ht="13.5" customHeight="1">
      <c r="A4" s="2"/>
      <c r="B4" s="2"/>
      <c r="C4" s="2"/>
      <c r="D4" s="2"/>
      <c r="E4" s="2"/>
      <c r="F4" s="2"/>
      <c r="G4" s="2"/>
    </row>
    <row r="5" ht="13.5" customHeight="1">
      <c r="A5" s="1" t="s">
        <v>32</v>
      </c>
      <c r="B5" s="2">
        <f t="shared" ref="B5:D5" si="1">SUM(B6:B11)</f>
        <v>82362</v>
      </c>
      <c r="C5" s="2">
        <f t="shared" si="1"/>
        <v>90378</v>
      </c>
      <c r="D5" s="2">
        <f t="shared" si="1"/>
        <v>96509</v>
      </c>
      <c r="E5" s="2">
        <v>102746.0</v>
      </c>
      <c r="F5" s="2">
        <v>110814.0</v>
      </c>
      <c r="G5" s="2"/>
    </row>
    <row r="6" ht="13.5" customHeight="1">
      <c r="A6" s="1" t="s">
        <v>115</v>
      </c>
      <c r="B6" s="2">
        <v>9257.0</v>
      </c>
      <c r="C6" s="2">
        <v>10743.0</v>
      </c>
      <c r="D6" s="2">
        <v>12695.0</v>
      </c>
      <c r="E6" s="2">
        <v>14654.0</v>
      </c>
      <c r="F6" s="2">
        <v>17335.0</v>
      </c>
      <c r="G6" s="2"/>
    </row>
    <row r="7" ht="13.5" customHeight="1">
      <c r="A7" s="1" t="s">
        <v>116</v>
      </c>
      <c r="B7" s="2">
        <v>53095.0</v>
      </c>
      <c r="C7" s="2">
        <v>51776.0</v>
      </c>
      <c r="D7" s="2">
        <v>41733.0</v>
      </c>
      <c r="E7" s="2">
        <v>37126.0</v>
      </c>
      <c r="F7" s="2">
        <v>32744.0</v>
      </c>
      <c r="G7" s="2"/>
    </row>
    <row r="8" ht="13.5" customHeight="1">
      <c r="A8" s="2"/>
      <c r="B8" s="2"/>
      <c r="C8" s="2"/>
      <c r="D8" s="2"/>
      <c r="E8" s="2"/>
      <c r="F8" s="2"/>
      <c r="G8" s="2"/>
    </row>
    <row r="9" ht="13.5" customHeight="1">
      <c r="A9" s="1" t="s">
        <v>117</v>
      </c>
      <c r="B9" s="2">
        <v>12491.0</v>
      </c>
      <c r="C9" s="2">
        <v>17907.0</v>
      </c>
      <c r="D9" s="2">
        <v>29502.0</v>
      </c>
      <c r="E9" s="2">
        <v>34923.0</v>
      </c>
      <c r="F9" s="2">
        <v>40508.0</v>
      </c>
      <c r="G9" s="2"/>
    </row>
    <row r="10" ht="13.5" customHeight="1">
      <c r="A10" s="1" t="s">
        <v>118</v>
      </c>
      <c r="B10" s="2">
        <v>6271.0</v>
      </c>
      <c r="C10" s="2">
        <v>8528.0</v>
      </c>
      <c r="D10" s="2">
        <v>11035.0</v>
      </c>
      <c r="E10" s="2">
        <v>14023.0</v>
      </c>
      <c r="F10" s="2">
        <v>17778.0</v>
      </c>
      <c r="G10" s="2"/>
    </row>
    <row r="11" ht="13.5" customHeight="1">
      <c r="A11" s="1" t="s">
        <v>119</v>
      </c>
      <c r="B11" s="2">
        <v>1248.0</v>
      </c>
      <c r="C11" s="2">
        <v>1424.0</v>
      </c>
      <c r="D11" s="2">
        <v>1544.0</v>
      </c>
      <c r="E11" s="2">
        <v>2020.0</v>
      </c>
      <c r="F11" s="2">
        <v>2449.0</v>
      </c>
      <c r="G11" s="2"/>
    </row>
    <row r="12" ht="13.5" customHeight="1">
      <c r="A12" s="2"/>
      <c r="B12" s="2"/>
      <c r="C12" s="2"/>
      <c r="D12" s="2"/>
      <c r="E12" s="2"/>
      <c r="F12" s="2"/>
      <c r="G12" s="2"/>
    </row>
    <row r="13" ht="13.5" customHeight="1">
      <c r="A13" s="1" t="s">
        <v>120</v>
      </c>
      <c r="B13" s="2">
        <f t="shared" ref="B13:D13" si="2">SUM(B14:B24)</f>
        <v>1795</v>
      </c>
      <c r="C13" s="2">
        <f t="shared" si="2"/>
        <v>1878</v>
      </c>
      <c r="D13" s="2">
        <f t="shared" si="2"/>
        <v>1934</v>
      </c>
      <c r="E13" s="2">
        <v>2094.0</v>
      </c>
      <c r="F13" s="2">
        <v>2434.0</v>
      </c>
      <c r="G13" s="2"/>
    </row>
    <row r="14" ht="13.5" customHeight="1">
      <c r="A14" s="1" t="s">
        <v>121</v>
      </c>
      <c r="B14" s="2">
        <v>445.0</v>
      </c>
      <c r="C14" s="2">
        <v>496.0</v>
      </c>
      <c r="D14" s="2">
        <v>571.0</v>
      </c>
      <c r="E14" s="2">
        <v>528.0</v>
      </c>
      <c r="F14" s="2">
        <v>611.0</v>
      </c>
      <c r="G14" s="2"/>
    </row>
    <row r="15" ht="13.5" customHeight="1">
      <c r="A15" s="1" t="s">
        <v>94</v>
      </c>
      <c r="B15" s="2">
        <v>189.0</v>
      </c>
      <c r="C15" s="2">
        <v>199.0</v>
      </c>
      <c r="D15" s="2">
        <v>207.0</v>
      </c>
      <c r="E15" s="2">
        <v>267.0</v>
      </c>
      <c r="F15" s="2">
        <v>278.0</v>
      </c>
      <c r="G15" s="2"/>
    </row>
    <row r="16" ht="13.5" customHeight="1">
      <c r="A16" s="1" t="s">
        <v>122</v>
      </c>
      <c r="B16" s="2">
        <v>177.0</v>
      </c>
      <c r="C16" s="2">
        <v>206.0</v>
      </c>
      <c r="D16" s="2">
        <v>280.0</v>
      </c>
      <c r="E16" s="2">
        <v>446.0</v>
      </c>
      <c r="F16" s="2">
        <v>594.0</v>
      </c>
      <c r="G16" s="2"/>
    </row>
    <row r="17" ht="13.5" customHeight="1">
      <c r="A17" s="2"/>
      <c r="B17" s="2"/>
      <c r="C17" s="2"/>
      <c r="D17" s="2"/>
      <c r="E17" s="2"/>
      <c r="F17" s="2"/>
      <c r="G17" s="2"/>
    </row>
    <row r="18" ht="13.5" customHeight="1">
      <c r="A18" s="1" t="s">
        <v>96</v>
      </c>
      <c r="B18" s="2">
        <v>239.0</v>
      </c>
      <c r="C18" s="2">
        <v>258.0</v>
      </c>
      <c r="D18" s="2">
        <v>277.0</v>
      </c>
      <c r="E18" s="2">
        <v>181.0</v>
      </c>
      <c r="F18" s="2">
        <v>297.0</v>
      </c>
      <c r="G18" s="2"/>
    </row>
    <row r="19" ht="13.5" customHeight="1">
      <c r="A19" s="1" t="s">
        <v>97</v>
      </c>
      <c r="B19" s="2">
        <v>265.0</v>
      </c>
      <c r="C19" s="2">
        <v>264.0</v>
      </c>
      <c r="D19" s="2">
        <v>296.0</v>
      </c>
      <c r="E19" s="2">
        <v>314.0</v>
      </c>
      <c r="F19" s="2">
        <v>313.0</v>
      </c>
      <c r="G19" s="2"/>
    </row>
    <row r="20" ht="13.5" customHeight="1">
      <c r="A20" s="1" t="s">
        <v>99</v>
      </c>
      <c r="B20" s="2">
        <v>393.0</v>
      </c>
      <c r="C20" s="2">
        <v>305.0</v>
      </c>
      <c r="D20" s="2">
        <v>219.0</v>
      </c>
      <c r="E20" s="2">
        <v>135.0</v>
      </c>
      <c r="F20" s="2">
        <v>236.0</v>
      </c>
      <c r="G20" s="2"/>
    </row>
    <row r="21" ht="13.5" customHeight="1">
      <c r="A21" s="2"/>
      <c r="B21" s="2"/>
      <c r="C21" s="2"/>
      <c r="D21" s="2"/>
      <c r="E21" s="2"/>
      <c r="F21" s="2"/>
      <c r="G21" s="2"/>
    </row>
    <row r="22" ht="13.5" customHeight="1">
      <c r="A22" s="1" t="s">
        <v>100</v>
      </c>
      <c r="B22" s="2">
        <v>27.0</v>
      </c>
      <c r="C22" s="2">
        <v>28.0</v>
      </c>
      <c r="D22" s="2">
        <v>30.0</v>
      </c>
      <c r="E22" s="2">
        <v>40.0</v>
      </c>
      <c r="F22" s="2">
        <v>38.0</v>
      </c>
      <c r="G22" s="2"/>
    </row>
    <row r="23" ht="13.5" customHeight="1">
      <c r="A23" s="1" t="s">
        <v>123</v>
      </c>
      <c r="B23" s="2">
        <v>60.0</v>
      </c>
      <c r="C23" s="2">
        <v>97.0</v>
      </c>
      <c r="D23" s="2">
        <v>54.0</v>
      </c>
      <c r="E23" s="2">
        <v>83.0</v>
      </c>
      <c r="F23" s="2">
        <v>67.0</v>
      </c>
      <c r="G23" s="2"/>
    </row>
    <row r="24" ht="13.5" customHeight="1">
      <c r="A24" s="1" t="s">
        <v>124</v>
      </c>
      <c r="B24" s="40" t="s">
        <v>45</v>
      </c>
      <c r="C24" s="2">
        <v>25.0</v>
      </c>
      <c r="D24" s="40" t="s">
        <v>45</v>
      </c>
      <c r="E24" s="40" t="s">
        <v>45</v>
      </c>
      <c r="F24" s="40" t="s">
        <v>45</v>
      </c>
      <c r="G24" s="2"/>
    </row>
    <row r="25" ht="13.5" customHeight="1">
      <c r="A25" s="2"/>
      <c r="B25" s="2"/>
      <c r="C25" s="2"/>
      <c r="D25" s="2"/>
      <c r="E25" s="2"/>
      <c r="F25" s="2"/>
      <c r="G25" s="2"/>
    </row>
    <row r="26" ht="13.5" customHeight="1">
      <c r="A26" s="12" t="s">
        <v>125</v>
      </c>
      <c r="B26" s="7">
        <f t="shared" ref="B26:D26" si="3">B13+B5</f>
        <v>84157</v>
      </c>
      <c r="C26" s="7">
        <f t="shared" si="3"/>
        <v>92256</v>
      </c>
      <c r="D26" s="7">
        <f t="shared" si="3"/>
        <v>98443</v>
      </c>
      <c r="E26" s="7">
        <v>104840.0</v>
      </c>
      <c r="F26" s="7">
        <v>113248.0</v>
      </c>
      <c r="G26" s="2"/>
    </row>
    <row r="27" ht="13.5" customHeight="1">
      <c r="A27" s="1" t="s">
        <v>126</v>
      </c>
      <c r="B27" s="2"/>
      <c r="C27" s="2"/>
      <c r="D27" s="2"/>
      <c r="E27" s="2"/>
      <c r="F27" s="2"/>
      <c r="G27" s="2"/>
    </row>
    <row r="28" ht="12.0" customHeight="1">
      <c r="A28" s="10"/>
      <c r="B28" s="10"/>
      <c r="C28" s="10"/>
      <c r="D28" s="10"/>
      <c r="E28" s="10"/>
      <c r="F28" s="10"/>
      <c r="G28" s="10"/>
    </row>
    <row r="29" ht="12.0" customHeight="1">
      <c r="A29" s="10"/>
      <c r="B29" s="10"/>
      <c r="C29" s="10"/>
      <c r="D29" s="10"/>
      <c r="E29" s="10"/>
      <c r="F29" s="10"/>
      <c r="G29" s="10"/>
    </row>
    <row r="30" ht="12.0" customHeight="1">
      <c r="A30" s="10"/>
      <c r="B30" s="10"/>
      <c r="C30" s="10"/>
      <c r="D30" s="10"/>
      <c r="E30" s="10"/>
      <c r="F30" s="10"/>
      <c r="G30" s="10"/>
    </row>
    <row r="31" ht="12.0" customHeight="1">
      <c r="A31" s="10"/>
      <c r="B31" s="10"/>
      <c r="C31" s="10"/>
      <c r="D31" s="10"/>
      <c r="E31" s="10"/>
      <c r="F31" s="10"/>
      <c r="G31" s="10"/>
    </row>
    <row r="32" ht="12.0" customHeight="1">
      <c r="A32" s="10"/>
      <c r="B32" s="10"/>
      <c r="C32" s="10"/>
      <c r="D32" s="10"/>
      <c r="E32" s="10"/>
      <c r="F32" s="10"/>
      <c r="G32" s="10"/>
    </row>
    <row r="33" ht="12.0" customHeight="1">
      <c r="A33" s="10"/>
      <c r="B33" s="10"/>
      <c r="C33" s="10"/>
      <c r="D33" s="10"/>
      <c r="E33" s="10"/>
      <c r="F33" s="10"/>
      <c r="G33" s="10"/>
    </row>
    <row r="34" ht="12.0" customHeight="1">
      <c r="A34" s="10"/>
      <c r="B34" s="10"/>
      <c r="C34" s="10"/>
      <c r="D34" s="10"/>
      <c r="E34" s="10"/>
      <c r="F34" s="10"/>
      <c r="G34" s="10"/>
    </row>
    <row r="35" ht="12.0" customHeight="1">
      <c r="A35" s="10"/>
      <c r="B35" s="10"/>
      <c r="C35" s="10"/>
      <c r="D35" s="10"/>
      <c r="E35" s="10"/>
      <c r="F35" s="10"/>
      <c r="G35" s="10"/>
    </row>
    <row r="36" ht="12.0" customHeight="1">
      <c r="A36" s="10"/>
      <c r="B36" s="10"/>
      <c r="C36" s="10"/>
      <c r="D36" s="10"/>
      <c r="E36" s="10"/>
      <c r="F36" s="10"/>
      <c r="G36" s="10"/>
    </row>
    <row r="37" ht="12.0" customHeight="1">
      <c r="A37" s="10"/>
      <c r="B37" s="10"/>
      <c r="C37" s="10"/>
      <c r="D37" s="10"/>
      <c r="E37" s="10"/>
      <c r="F37" s="10"/>
      <c r="G37" s="10"/>
    </row>
    <row r="38" ht="12.0" customHeight="1">
      <c r="A38" s="10"/>
      <c r="B38" s="10"/>
      <c r="C38" s="10"/>
      <c r="D38" s="10"/>
      <c r="E38" s="10"/>
      <c r="F38" s="10"/>
      <c r="G38" s="10"/>
    </row>
    <row r="39" ht="12.0" customHeight="1">
      <c r="A39" s="10"/>
      <c r="B39" s="10"/>
      <c r="C39" s="10"/>
      <c r="D39" s="10"/>
      <c r="E39" s="10"/>
      <c r="F39" s="10"/>
      <c r="G39" s="10"/>
    </row>
    <row r="40" ht="12.0" customHeight="1">
      <c r="A40" s="10"/>
      <c r="B40" s="10"/>
      <c r="C40" s="10"/>
      <c r="D40" s="10"/>
      <c r="E40" s="10"/>
      <c r="F40" s="10"/>
      <c r="G40" s="10"/>
    </row>
    <row r="41" ht="12.0" customHeight="1">
      <c r="A41" s="10"/>
      <c r="B41" s="10"/>
      <c r="C41" s="10"/>
      <c r="D41" s="10"/>
      <c r="E41" s="10"/>
      <c r="F41" s="10"/>
      <c r="G41" s="10"/>
    </row>
    <row r="42" ht="12.0" customHeight="1">
      <c r="A42" s="10"/>
      <c r="B42" s="10"/>
      <c r="C42" s="10"/>
      <c r="D42" s="10"/>
      <c r="E42" s="10"/>
      <c r="F42" s="10"/>
      <c r="G42" s="10"/>
    </row>
    <row r="43" ht="12.0" customHeight="1">
      <c r="A43" s="10"/>
      <c r="B43" s="10"/>
      <c r="C43" s="10"/>
      <c r="D43" s="10"/>
      <c r="E43" s="10"/>
      <c r="F43" s="10"/>
      <c r="G43" s="10"/>
    </row>
    <row r="44" ht="12.0" customHeight="1">
      <c r="A44" s="10"/>
      <c r="B44" s="10"/>
      <c r="C44" s="10"/>
      <c r="D44" s="10"/>
      <c r="E44" s="10"/>
      <c r="F44" s="10"/>
      <c r="G44" s="10"/>
    </row>
    <row r="45" ht="12.0" customHeight="1">
      <c r="A45" s="10"/>
      <c r="B45" s="10"/>
      <c r="C45" s="10"/>
      <c r="D45" s="10"/>
      <c r="E45" s="10"/>
      <c r="F45" s="10"/>
      <c r="G45" s="10"/>
    </row>
    <row r="46" ht="12.0" customHeight="1">
      <c r="A46" s="10"/>
      <c r="B46" s="10"/>
      <c r="C46" s="10"/>
      <c r="D46" s="10"/>
      <c r="E46" s="10"/>
      <c r="F46" s="10"/>
      <c r="G46" s="10"/>
    </row>
    <row r="47" ht="12.0" customHeight="1">
      <c r="A47" s="10"/>
      <c r="B47" s="10"/>
      <c r="C47" s="10"/>
      <c r="D47" s="10"/>
      <c r="E47" s="10"/>
      <c r="F47" s="10"/>
      <c r="G47" s="10"/>
    </row>
    <row r="48" ht="12.0" customHeight="1">
      <c r="A48" s="10"/>
      <c r="B48" s="10"/>
      <c r="C48" s="10"/>
      <c r="D48" s="10"/>
      <c r="E48" s="10"/>
      <c r="F48" s="10"/>
      <c r="G48" s="10"/>
    </row>
    <row r="49" ht="12.0" customHeight="1">
      <c r="A49" s="10"/>
      <c r="B49" s="10"/>
      <c r="C49" s="10"/>
      <c r="D49" s="10"/>
      <c r="E49" s="10"/>
      <c r="F49" s="10"/>
      <c r="G49" s="10"/>
    </row>
    <row r="50" ht="12.0" customHeight="1">
      <c r="A50" s="10"/>
      <c r="B50" s="10"/>
      <c r="C50" s="10"/>
      <c r="D50" s="10"/>
      <c r="E50" s="10"/>
      <c r="F50" s="10"/>
      <c r="G50" s="10"/>
    </row>
    <row r="51" ht="12.0" customHeight="1">
      <c r="A51" s="10"/>
      <c r="B51" s="10"/>
      <c r="C51" s="10"/>
      <c r="D51" s="10"/>
      <c r="E51" s="10"/>
      <c r="F51" s="10"/>
      <c r="G51" s="10"/>
    </row>
    <row r="52" ht="12.0" customHeight="1">
      <c r="A52" s="10"/>
      <c r="B52" s="10"/>
      <c r="C52" s="10"/>
      <c r="D52" s="10"/>
      <c r="E52" s="10"/>
      <c r="F52" s="10"/>
      <c r="G52" s="10"/>
    </row>
    <row r="53" ht="12.0" customHeight="1">
      <c r="A53" s="10"/>
      <c r="B53" s="10"/>
      <c r="C53" s="10"/>
      <c r="D53" s="10"/>
      <c r="E53" s="10"/>
      <c r="F53" s="10"/>
      <c r="G53" s="10"/>
    </row>
    <row r="54" ht="12.0" customHeight="1">
      <c r="A54" s="10"/>
      <c r="B54" s="10"/>
      <c r="C54" s="10"/>
      <c r="D54" s="10"/>
      <c r="E54" s="10"/>
      <c r="F54" s="10"/>
      <c r="G54" s="10"/>
    </row>
    <row r="55" ht="12.0" customHeight="1">
      <c r="A55" s="10"/>
      <c r="B55" s="10"/>
      <c r="C55" s="10"/>
      <c r="D55" s="10"/>
      <c r="E55" s="10"/>
      <c r="F55" s="10"/>
      <c r="G55" s="10"/>
    </row>
    <row r="56" ht="12.0" customHeight="1">
      <c r="A56" s="10"/>
      <c r="B56" s="10"/>
      <c r="C56" s="10"/>
      <c r="D56" s="10"/>
      <c r="E56" s="10"/>
      <c r="F56" s="10"/>
      <c r="G56" s="10"/>
    </row>
    <row r="57" ht="12.0" customHeight="1">
      <c r="A57" s="10"/>
      <c r="B57" s="10"/>
      <c r="C57" s="10"/>
      <c r="D57" s="10"/>
      <c r="E57" s="10"/>
      <c r="F57" s="10"/>
      <c r="G57" s="10"/>
    </row>
    <row r="58" ht="12.0" customHeight="1">
      <c r="A58" s="10"/>
      <c r="B58" s="10"/>
      <c r="C58" s="10"/>
      <c r="D58" s="10"/>
      <c r="E58" s="10"/>
      <c r="F58" s="10"/>
      <c r="G58" s="10"/>
    </row>
    <row r="59" ht="12.0" customHeight="1">
      <c r="A59" s="10"/>
      <c r="B59" s="10"/>
      <c r="C59" s="10"/>
      <c r="D59" s="10"/>
      <c r="E59" s="10"/>
      <c r="F59" s="10"/>
      <c r="G59" s="10"/>
    </row>
    <row r="60" ht="12.0" customHeight="1">
      <c r="A60" s="10"/>
      <c r="B60" s="10"/>
      <c r="C60" s="10"/>
      <c r="D60" s="10"/>
      <c r="E60" s="10"/>
      <c r="F60" s="10"/>
      <c r="G60" s="10"/>
    </row>
    <row r="61" ht="12.0" customHeight="1">
      <c r="A61" s="10"/>
      <c r="B61" s="10"/>
      <c r="C61" s="10"/>
      <c r="D61" s="10"/>
      <c r="E61" s="10"/>
      <c r="F61" s="10"/>
      <c r="G61" s="10"/>
    </row>
    <row r="62" ht="12.0" customHeight="1">
      <c r="A62" s="10"/>
      <c r="B62" s="10"/>
      <c r="C62" s="10"/>
      <c r="D62" s="10"/>
      <c r="E62" s="10"/>
      <c r="F62" s="10"/>
      <c r="G62" s="10"/>
    </row>
    <row r="63" ht="12.0" customHeight="1">
      <c r="A63" s="10"/>
      <c r="B63" s="10"/>
      <c r="C63" s="10"/>
      <c r="D63" s="10"/>
      <c r="E63" s="10"/>
      <c r="F63" s="10"/>
      <c r="G63" s="10"/>
    </row>
    <row r="64" ht="12.0" customHeight="1">
      <c r="A64" s="10"/>
      <c r="B64" s="10"/>
      <c r="C64" s="10"/>
      <c r="D64" s="10"/>
      <c r="E64" s="10"/>
      <c r="F64" s="10"/>
      <c r="G64" s="10"/>
    </row>
    <row r="65" ht="12.0" customHeight="1">
      <c r="A65" s="10"/>
      <c r="B65" s="10"/>
      <c r="C65" s="10"/>
      <c r="D65" s="10"/>
      <c r="E65" s="10"/>
      <c r="F65" s="10"/>
      <c r="G65" s="10"/>
    </row>
    <row r="66" ht="12.0" customHeight="1">
      <c r="A66" s="10"/>
      <c r="B66" s="10"/>
      <c r="C66" s="10"/>
      <c r="D66" s="10"/>
      <c r="E66" s="10"/>
      <c r="F66" s="10"/>
      <c r="G66" s="10"/>
    </row>
    <row r="67" ht="12.0" customHeight="1">
      <c r="A67" s="10"/>
      <c r="B67" s="10"/>
      <c r="C67" s="10"/>
      <c r="D67" s="10"/>
      <c r="E67" s="10"/>
      <c r="F67" s="10"/>
      <c r="G67" s="10"/>
    </row>
    <row r="68" ht="12.0" customHeight="1">
      <c r="A68" s="10"/>
      <c r="B68" s="10"/>
      <c r="C68" s="10"/>
      <c r="D68" s="10"/>
      <c r="E68" s="10"/>
      <c r="F68" s="10"/>
      <c r="G68" s="10"/>
    </row>
    <row r="69" ht="12.0" customHeight="1">
      <c r="A69" s="10"/>
      <c r="B69" s="10"/>
      <c r="C69" s="10"/>
      <c r="D69" s="10"/>
      <c r="E69" s="10"/>
      <c r="F69" s="10"/>
      <c r="G69" s="10"/>
    </row>
    <row r="70" ht="12.0" customHeight="1">
      <c r="A70" s="10"/>
      <c r="B70" s="10"/>
      <c r="C70" s="10"/>
      <c r="D70" s="10"/>
      <c r="E70" s="10"/>
      <c r="F70" s="10"/>
      <c r="G70" s="10"/>
    </row>
    <row r="71" ht="12.0" customHeight="1">
      <c r="A71" s="10"/>
      <c r="B71" s="10"/>
      <c r="C71" s="10"/>
      <c r="D71" s="10"/>
      <c r="E71" s="10"/>
      <c r="F71" s="10"/>
      <c r="G71" s="10"/>
    </row>
    <row r="72" ht="12.0" customHeight="1">
      <c r="A72" s="10"/>
      <c r="B72" s="10"/>
      <c r="C72" s="10"/>
      <c r="D72" s="10"/>
      <c r="E72" s="10"/>
      <c r="F72" s="10"/>
      <c r="G72" s="10"/>
    </row>
    <row r="73" ht="12.0" customHeight="1">
      <c r="A73" s="10"/>
      <c r="B73" s="10"/>
      <c r="C73" s="10"/>
      <c r="D73" s="10"/>
      <c r="E73" s="10"/>
      <c r="F73" s="10"/>
      <c r="G73" s="10"/>
    </row>
    <row r="74" ht="12.0" customHeight="1">
      <c r="A74" s="10"/>
      <c r="B74" s="10"/>
      <c r="C74" s="10"/>
      <c r="D74" s="10"/>
      <c r="E74" s="10"/>
      <c r="F74" s="10"/>
      <c r="G74" s="10"/>
    </row>
    <row r="75" ht="12.0" customHeight="1">
      <c r="A75" s="10"/>
      <c r="B75" s="10"/>
      <c r="C75" s="10"/>
      <c r="D75" s="10"/>
      <c r="E75" s="10"/>
      <c r="F75" s="10"/>
      <c r="G75" s="10"/>
    </row>
    <row r="76" ht="12.0" customHeight="1">
      <c r="A76" s="10"/>
      <c r="B76" s="10"/>
      <c r="C76" s="10"/>
      <c r="D76" s="10"/>
      <c r="E76" s="10"/>
      <c r="F76" s="10"/>
      <c r="G76" s="10"/>
    </row>
    <row r="77" ht="12.0" customHeight="1">
      <c r="A77" s="10"/>
      <c r="B77" s="10"/>
      <c r="C77" s="10"/>
      <c r="D77" s="10"/>
      <c r="E77" s="10"/>
      <c r="F77" s="10"/>
      <c r="G77" s="10"/>
    </row>
    <row r="78" ht="12.0" customHeight="1">
      <c r="A78" s="10"/>
      <c r="B78" s="10"/>
      <c r="C78" s="10"/>
      <c r="D78" s="10"/>
      <c r="E78" s="10"/>
      <c r="F78" s="10"/>
      <c r="G78" s="10"/>
    </row>
    <row r="79" ht="12.0" customHeight="1">
      <c r="A79" s="10"/>
      <c r="B79" s="10"/>
      <c r="C79" s="10"/>
      <c r="D79" s="10"/>
      <c r="E79" s="10"/>
      <c r="F79" s="10"/>
      <c r="G79" s="10"/>
    </row>
    <row r="80" ht="12.0" customHeight="1">
      <c r="A80" s="10"/>
      <c r="B80" s="10"/>
      <c r="C80" s="10"/>
      <c r="D80" s="10"/>
      <c r="E80" s="10"/>
      <c r="F80" s="10"/>
      <c r="G80" s="10"/>
    </row>
    <row r="81" ht="12.0" customHeight="1">
      <c r="A81" s="10"/>
      <c r="B81" s="10"/>
      <c r="C81" s="10"/>
      <c r="D81" s="10"/>
      <c r="E81" s="10"/>
      <c r="F81" s="10"/>
      <c r="G81" s="10"/>
    </row>
    <row r="82" ht="12.0" customHeight="1">
      <c r="A82" s="10"/>
      <c r="B82" s="10"/>
      <c r="C82" s="10"/>
      <c r="D82" s="10"/>
      <c r="E82" s="10"/>
      <c r="F82" s="10"/>
      <c r="G82" s="10"/>
    </row>
    <row r="83" ht="12.0" customHeight="1">
      <c r="A83" s="10"/>
      <c r="B83" s="10"/>
      <c r="C83" s="10"/>
      <c r="D83" s="10"/>
      <c r="E83" s="10"/>
      <c r="F83" s="10"/>
      <c r="G83" s="10"/>
    </row>
    <row r="84" ht="12.0" customHeight="1">
      <c r="A84" s="10"/>
      <c r="B84" s="10"/>
      <c r="C84" s="10"/>
      <c r="D84" s="10"/>
      <c r="E84" s="10"/>
      <c r="F84" s="10"/>
      <c r="G84" s="10"/>
    </row>
    <row r="85" ht="12.0" customHeight="1">
      <c r="A85" s="10"/>
      <c r="B85" s="10"/>
      <c r="C85" s="10"/>
      <c r="D85" s="10"/>
      <c r="E85" s="10"/>
      <c r="F85" s="10"/>
      <c r="G85" s="10"/>
    </row>
    <row r="86" ht="12.0" customHeight="1">
      <c r="A86" s="10"/>
      <c r="B86" s="10"/>
      <c r="C86" s="10"/>
      <c r="D86" s="10"/>
      <c r="E86" s="10"/>
      <c r="F86" s="10"/>
      <c r="G86" s="10"/>
    </row>
    <row r="87" ht="12.0" customHeight="1">
      <c r="A87" s="10"/>
      <c r="B87" s="10"/>
      <c r="C87" s="10"/>
      <c r="D87" s="10"/>
      <c r="E87" s="10"/>
      <c r="F87" s="10"/>
      <c r="G87" s="10"/>
    </row>
    <row r="88" ht="12.0" customHeight="1">
      <c r="A88" s="10"/>
      <c r="B88" s="10"/>
      <c r="C88" s="10"/>
      <c r="D88" s="10"/>
      <c r="E88" s="10"/>
      <c r="F88" s="10"/>
      <c r="G88" s="10"/>
    </row>
    <row r="89" ht="12.0" customHeight="1">
      <c r="A89" s="10"/>
      <c r="B89" s="10"/>
      <c r="C89" s="10"/>
      <c r="D89" s="10"/>
      <c r="E89" s="10"/>
      <c r="F89" s="10"/>
      <c r="G89" s="10"/>
    </row>
    <row r="90" ht="12.0" customHeight="1">
      <c r="A90" s="10"/>
      <c r="B90" s="10"/>
      <c r="C90" s="10"/>
      <c r="D90" s="10"/>
      <c r="E90" s="10"/>
      <c r="F90" s="10"/>
      <c r="G90" s="10"/>
    </row>
    <row r="91" ht="12.0" customHeight="1">
      <c r="A91" s="10"/>
      <c r="B91" s="10"/>
      <c r="C91" s="10"/>
      <c r="D91" s="10"/>
      <c r="E91" s="10"/>
      <c r="F91" s="10"/>
      <c r="G91" s="10"/>
    </row>
    <row r="92" ht="12.0" customHeight="1">
      <c r="A92" s="10"/>
      <c r="B92" s="10"/>
      <c r="C92" s="10"/>
      <c r="D92" s="10"/>
      <c r="E92" s="10"/>
      <c r="F92" s="10"/>
      <c r="G92" s="10"/>
    </row>
    <row r="93" ht="12.0" customHeight="1">
      <c r="A93" s="10"/>
      <c r="B93" s="10"/>
      <c r="C93" s="10"/>
      <c r="D93" s="10"/>
      <c r="E93" s="10"/>
      <c r="F93" s="10"/>
      <c r="G93" s="10"/>
    </row>
    <row r="94" ht="12.0" customHeight="1">
      <c r="A94" s="10"/>
      <c r="B94" s="10"/>
      <c r="C94" s="10"/>
      <c r="D94" s="10"/>
      <c r="E94" s="10"/>
      <c r="F94" s="10"/>
      <c r="G94" s="10"/>
    </row>
    <row r="95" ht="12.0" customHeight="1">
      <c r="A95" s="10"/>
      <c r="B95" s="10"/>
      <c r="C95" s="10"/>
      <c r="D95" s="10"/>
      <c r="E95" s="10"/>
      <c r="F95" s="10"/>
      <c r="G95" s="10"/>
    </row>
    <row r="96" ht="12.0" customHeight="1">
      <c r="A96" s="10"/>
      <c r="B96" s="10"/>
      <c r="C96" s="10"/>
      <c r="D96" s="10"/>
      <c r="E96" s="10"/>
      <c r="F96" s="10"/>
      <c r="G96" s="10"/>
    </row>
    <row r="97" ht="12.0" customHeight="1">
      <c r="A97" s="10"/>
      <c r="B97" s="10"/>
      <c r="C97" s="10"/>
      <c r="D97" s="10"/>
      <c r="E97" s="10"/>
      <c r="F97" s="10"/>
      <c r="G97" s="10"/>
    </row>
    <row r="98" ht="12.0" customHeight="1">
      <c r="A98" s="10"/>
      <c r="B98" s="10"/>
      <c r="C98" s="10"/>
      <c r="D98" s="10"/>
      <c r="E98" s="10"/>
      <c r="F98" s="10"/>
      <c r="G98" s="10"/>
    </row>
    <row r="99" ht="12.0" customHeight="1">
      <c r="A99" s="10"/>
      <c r="B99" s="10"/>
      <c r="C99" s="10"/>
      <c r="D99" s="10"/>
      <c r="E99" s="10"/>
      <c r="F99" s="10"/>
      <c r="G99" s="10"/>
    </row>
    <row r="100" ht="12.0" customHeight="1">
      <c r="A100" s="10"/>
      <c r="B100" s="10"/>
      <c r="C100" s="10"/>
      <c r="D100" s="10"/>
      <c r="E100" s="10"/>
      <c r="F100" s="10"/>
      <c r="G100" s="10"/>
    </row>
    <row r="101" ht="12.0" customHeight="1">
      <c r="A101" s="10"/>
      <c r="B101" s="10"/>
      <c r="C101" s="10"/>
      <c r="D101" s="10"/>
      <c r="E101" s="10"/>
      <c r="F101" s="10"/>
      <c r="G101" s="10"/>
    </row>
    <row r="102" ht="12.0" customHeight="1">
      <c r="A102" s="10"/>
      <c r="B102" s="10"/>
      <c r="C102" s="10"/>
      <c r="D102" s="10"/>
      <c r="E102" s="10"/>
      <c r="F102" s="10"/>
      <c r="G102" s="10"/>
    </row>
    <row r="103" ht="12.0" customHeight="1">
      <c r="A103" s="10"/>
      <c r="B103" s="10"/>
      <c r="C103" s="10"/>
      <c r="D103" s="10"/>
      <c r="E103" s="10"/>
      <c r="F103" s="10"/>
      <c r="G103" s="10"/>
    </row>
    <row r="104" ht="12.0" customHeight="1">
      <c r="A104" s="10"/>
      <c r="B104" s="10"/>
      <c r="C104" s="10"/>
      <c r="D104" s="10"/>
      <c r="E104" s="10"/>
      <c r="F104" s="10"/>
      <c r="G104" s="10"/>
    </row>
    <row r="105" ht="12.0" customHeight="1">
      <c r="A105" s="10"/>
      <c r="B105" s="10"/>
      <c r="C105" s="10"/>
      <c r="D105" s="10"/>
      <c r="E105" s="10"/>
      <c r="F105" s="10"/>
      <c r="G105" s="10"/>
    </row>
    <row r="106" ht="12.0" customHeight="1">
      <c r="A106" s="10"/>
      <c r="B106" s="10"/>
      <c r="C106" s="10"/>
      <c r="D106" s="10"/>
      <c r="E106" s="10"/>
      <c r="F106" s="10"/>
      <c r="G106" s="10"/>
    </row>
    <row r="107" ht="12.0" customHeight="1">
      <c r="A107" s="10"/>
      <c r="B107" s="10"/>
      <c r="C107" s="10"/>
      <c r="D107" s="10"/>
      <c r="E107" s="10"/>
      <c r="F107" s="10"/>
      <c r="G107" s="10"/>
    </row>
    <row r="108" ht="12.0" customHeight="1">
      <c r="A108" s="10"/>
      <c r="B108" s="10"/>
      <c r="C108" s="10"/>
      <c r="D108" s="10"/>
      <c r="E108" s="10"/>
      <c r="F108" s="10"/>
      <c r="G108" s="10"/>
    </row>
    <row r="109" ht="12.0" customHeight="1">
      <c r="A109" s="10"/>
      <c r="B109" s="10"/>
      <c r="C109" s="10"/>
      <c r="D109" s="10"/>
      <c r="E109" s="10"/>
      <c r="F109" s="10"/>
      <c r="G109" s="10"/>
    </row>
    <row r="110" ht="12.0" customHeight="1">
      <c r="A110" s="10"/>
      <c r="B110" s="10"/>
      <c r="C110" s="10"/>
      <c r="D110" s="10"/>
      <c r="E110" s="10"/>
      <c r="F110" s="10"/>
      <c r="G110" s="10"/>
    </row>
    <row r="111" ht="12.0" customHeight="1">
      <c r="A111" s="10"/>
      <c r="B111" s="10"/>
      <c r="C111" s="10"/>
      <c r="D111" s="10"/>
      <c r="E111" s="10"/>
      <c r="F111" s="10"/>
      <c r="G111" s="10"/>
    </row>
    <row r="112" ht="12.0" customHeight="1">
      <c r="A112" s="10"/>
      <c r="B112" s="10"/>
      <c r="C112" s="10"/>
      <c r="D112" s="10"/>
      <c r="E112" s="10"/>
      <c r="F112" s="10"/>
      <c r="G112" s="10"/>
    </row>
    <row r="113" ht="12.0" customHeight="1">
      <c r="A113" s="10"/>
      <c r="B113" s="10"/>
      <c r="C113" s="10"/>
      <c r="D113" s="10"/>
      <c r="E113" s="10"/>
      <c r="F113" s="10"/>
      <c r="G113" s="10"/>
    </row>
    <row r="114" ht="12.0" customHeight="1">
      <c r="A114" s="10"/>
      <c r="B114" s="10"/>
      <c r="C114" s="10"/>
      <c r="D114" s="10"/>
      <c r="E114" s="10"/>
      <c r="F114" s="10"/>
      <c r="G114" s="10"/>
    </row>
    <row r="115" ht="12.0" customHeight="1">
      <c r="A115" s="10"/>
      <c r="B115" s="10"/>
      <c r="C115" s="10"/>
      <c r="D115" s="10"/>
      <c r="E115" s="10"/>
      <c r="F115" s="10"/>
      <c r="G115" s="10"/>
    </row>
    <row r="116" ht="12.0" customHeight="1">
      <c r="A116" s="10"/>
      <c r="B116" s="10"/>
      <c r="C116" s="10"/>
      <c r="D116" s="10"/>
      <c r="E116" s="10"/>
      <c r="F116" s="10"/>
      <c r="G116" s="10"/>
    </row>
    <row r="117" ht="12.0" customHeight="1">
      <c r="A117" s="10"/>
      <c r="B117" s="10"/>
      <c r="C117" s="10"/>
      <c r="D117" s="10"/>
      <c r="E117" s="10"/>
      <c r="F117" s="10"/>
      <c r="G117" s="10"/>
    </row>
    <row r="118" ht="12.0" customHeight="1">
      <c r="A118" s="10"/>
      <c r="B118" s="10"/>
      <c r="C118" s="10"/>
      <c r="D118" s="10"/>
      <c r="E118" s="10"/>
      <c r="F118" s="10"/>
      <c r="G118" s="10"/>
    </row>
    <row r="119" ht="12.0" customHeight="1">
      <c r="A119" s="10"/>
      <c r="B119" s="10"/>
      <c r="C119" s="10"/>
      <c r="D119" s="10"/>
      <c r="E119" s="10"/>
      <c r="F119" s="10"/>
      <c r="G119" s="10"/>
    </row>
    <row r="120" ht="12.0" customHeight="1">
      <c r="A120" s="10"/>
      <c r="B120" s="10"/>
      <c r="C120" s="10"/>
      <c r="D120" s="10"/>
      <c r="E120" s="10"/>
      <c r="F120" s="10"/>
      <c r="G120" s="10"/>
    </row>
    <row r="121" ht="12.0" customHeight="1">
      <c r="A121" s="10"/>
      <c r="B121" s="10"/>
      <c r="C121" s="10"/>
      <c r="D121" s="10"/>
      <c r="E121" s="10"/>
      <c r="F121" s="10"/>
      <c r="G121" s="10"/>
    </row>
    <row r="122" ht="12.0" customHeight="1">
      <c r="A122" s="10"/>
      <c r="B122" s="10"/>
      <c r="C122" s="10"/>
      <c r="D122" s="10"/>
      <c r="E122" s="10"/>
      <c r="F122" s="10"/>
      <c r="G122" s="10"/>
    </row>
    <row r="123" ht="12.0" customHeight="1">
      <c r="A123" s="10"/>
      <c r="B123" s="10"/>
      <c r="C123" s="10"/>
      <c r="D123" s="10"/>
      <c r="E123" s="10"/>
      <c r="F123" s="10"/>
      <c r="G123" s="10"/>
    </row>
    <row r="124" ht="12.0" customHeight="1">
      <c r="A124" s="10"/>
      <c r="B124" s="10"/>
      <c r="C124" s="10"/>
      <c r="D124" s="10"/>
      <c r="E124" s="10"/>
      <c r="F124" s="10"/>
      <c r="G124" s="10"/>
    </row>
    <row r="125" ht="12.0" customHeight="1">
      <c r="A125" s="10"/>
      <c r="B125" s="10"/>
      <c r="C125" s="10"/>
      <c r="D125" s="10"/>
      <c r="E125" s="10"/>
      <c r="F125" s="10"/>
      <c r="G125" s="10"/>
    </row>
    <row r="126" ht="12.0" customHeight="1">
      <c r="A126" s="10"/>
      <c r="B126" s="10"/>
      <c r="C126" s="10"/>
      <c r="D126" s="10"/>
      <c r="E126" s="10"/>
      <c r="F126" s="10"/>
      <c r="G126" s="10"/>
    </row>
    <row r="127" ht="12.0" customHeight="1">
      <c r="A127" s="10"/>
      <c r="B127" s="10"/>
      <c r="C127" s="10"/>
      <c r="D127" s="10"/>
      <c r="E127" s="10"/>
      <c r="F127" s="10"/>
      <c r="G127" s="10"/>
    </row>
    <row r="128" ht="12.0" customHeight="1">
      <c r="A128" s="10"/>
      <c r="B128" s="10"/>
      <c r="C128" s="10"/>
      <c r="D128" s="10"/>
      <c r="E128" s="10"/>
      <c r="F128" s="10"/>
      <c r="G128" s="10"/>
    </row>
    <row r="129" ht="12.0" customHeight="1">
      <c r="A129" s="10"/>
      <c r="B129" s="10"/>
      <c r="C129" s="10"/>
      <c r="D129" s="10"/>
      <c r="E129" s="10"/>
      <c r="F129" s="10"/>
      <c r="G129" s="10"/>
    </row>
    <row r="130" ht="12.0" customHeight="1">
      <c r="A130" s="10"/>
      <c r="B130" s="10"/>
      <c r="C130" s="10"/>
      <c r="D130" s="10"/>
      <c r="E130" s="10"/>
      <c r="F130" s="10"/>
      <c r="G130" s="10"/>
    </row>
    <row r="131" ht="12.0" customHeight="1">
      <c r="A131" s="10"/>
      <c r="B131" s="10"/>
      <c r="C131" s="10"/>
      <c r="D131" s="10"/>
      <c r="E131" s="10"/>
      <c r="F131" s="10"/>
      <c r="G131" s="10"/>
    </row>
    <row r="132" ht="12.0" customHeight="1">
      <c r="A132" s="10"/>
      <c r="B132" s="10"/>
      <c r="C132" s="10"/>
      <c r="D132" s="10"/>
      <c r="E132" s="10"/>
      <c r="F132" s="10"/>
      <c r="G132" s="10"/>
    </row>
    <row r="133" ht="12.0" customHeight="1">
      <c r="A133" s="10"/>
      <c r="B133" s="10"/>
      <c r="C133" s="10"/>
      <c r="D133" s="10"/>
      <c r="E133" s="10"/>
      <c r="F133" s="10"/>
      <c r="G133" s="10"/>
    </row>
    <row r="134" ht="12.0" customHeight="1">
      <c r="A134" s="10"/>
      <c r="B134" s="10"/>
      <c r="C134" s="10"/>
      <c r="D134" s="10"/>
      <c r="E134" s="10"/>
      <c r="F134" s="10"/>
      <c r="G134" s="10"/>
    </row>
    <row r="135" ht="12.0" customHeight="1">
      <c r="A135" s="10"/>
      <c r="B135" s="10"/>
      <c r="C135" s="10"/>
      <c r="D135" s="10"/>
      <c r="E135" s="10"/>
      <c r="F135" s="10"/>
      <c r="G135" s="10"/>
    </row>
    <row r="136" ht="12.0" customHeight="1">
      <c r="A136" s="10"/>
      <c r="B136" s="10"/>
      <c r="C136" s="10"/>
      <c r="D136" s="10"/>
      <c r="E136" s="10"/>
      <c r="F136" s="10"/>
      <c r="G136" s="10"/>
    </row>
    <row r="137" ht="12.0" customHeight="1">
      <c r="A137" s="10"/>
      <c r="B137" s="10"/>
      <c r="C137" s="10"/>
      <c r="D137" s="10"/>
      <c r="E137" s="10"/>
      <c r="F137" s="10"/>
      <c r="G137" s="10"/>
    </row>
    <row r="138" ht="12.0" customHeight="1">
      <c r="A138" s="10"/>
      <c r="B138" s="10"/>
      <c r="C138" s="10"/>
      <c r="D138" s="10"/>
      <c r="E138" s="10"/>
      <c r="F138" s="10"/>
      <c r="G138" s="10"/>
    </row>
    <row r="139" ht="12.0" customHeight="1">
      <c r="A139" s="10"/>
      <c r="B139" s="10"/>
      <c r="C139" s="10"/>
      <c r="D139" s="10"/>
      <c r="E139" s="10"/>
      <c r="F139" s="10"/>
      <c r="G139" s="10"/>
    </row>
    <row r="140" ht="12.0" customHeight="1">
      <c r="A140" s="10"/>
      <c r="B140" s="10"/>
      <c r="C140" s="10"/>
      <c r="D140" s="10"/>
      <c r="E140" s="10"/>
      <c r="F140" s="10"/>
      <c r="G140" s="10"/>
    </row>
    <row r="141" ht="12.0" customHeight="1">
      <c r="A141" s="10"/>
      <c r="B141" s="10"/>
      <c r="C141" s="10"/>
      <c r="D141" s="10"/>
      <c r="E141" s="10"/>
      <c r="F141" s="10"/>
      <c r="G141" s="10"/>
    </row>
    <row r="142" ht="12.0" customHeight="1">
      <c r="A142" s="10"/>
      <c r="B142" s="10"/>
      <c r="C142" s="10"/>
      <c r="D142" s="10"/>
      <c r="E142" s="10"/>
      <c r="F142" s="10"/>
      <c r="G142" s="10"/>
    </row>
    <row r="143" ht="12.0" customHeight="1">
      <c r="A143" s="10"/>
      <c r="B143" s="10"/>
      <c r="C143" s="10"/>
      <c r="D143" s="10"/>
      <c r="E143" s="10"/>
      <c r="F143" s="10"/>
      <c r="G143" s="10"/>
    </row>
    <row r="144" ht="12.0" customHeight="1">
      <c r="A144" s="10"/>
      <c r="B144" s="10"/>
      <c r="C144" s="10"/>
      <c r="D144" s="10"/>
      <c r="E144" s="10"/>
      <c r="F144" s="10"/>
      <c r="G144" s="10"/>
    </row>
    <row r="145" ht="12.0" customHeight="1">
      <c r="A145" s="10"/>
      <c r="B145" s="10"/>
      <c r="C145" s="10"/>
      <c r="D145" s="10"/>
      <c r="E145" s="10"/>
      <c r="F145" s="10"/>
      <c r="G145" s="10"/>
    </row>
    <row r="146" ht="12.0" customHeight="1">
      <c r="A146" s="10"/>
      <c r="B146" s="10"/>
      <c r="C146" s="10"/>
      <c r="D146" s="10"/>
      <c r="E146" s="10"/>
      <c r="F146" s="10"/>
      <c r="G146" s="10"/>
    </row>
    <row r="147" ht="12.0" customHeight="1">
      <c r="A147" s="10"/>
      <c r="B147" s="10"/>
      <c r="C147" s="10"/>
      <c r="D147" s="10"/>
      <c r="E147" s="10"/>
      <c r="F147" s="10"/>
      <c r="G147" s="10"/>
    </row>
    <row r="148" ht="12.0" customHeight="1">
      <c r="A148" s="10"/>
      <c r="B148" s="10"/>
      <c r="C148" s="10"/>
      <c r="D148" s="10"/>
      <c r="E148" s="10"/>
      <c r="F148" s="10"/>
      <c r="G148" s="10"/>
    </row>
    <row r="149" ht="12.0" customHeight="1">
      <c r="A149" s="10"/>
      <c r="B149" s="10"/>
      <c r="C149" s="10"/>
      <c r="D149" s="10"/>
      <c r="E149" s="10"/>
      <c r="F149" s="10"/>
      <c r="G149" s="10"/>
    </row>
    <row r="150" ht="12.0" customHeight="1">
      <c r="A150" s="10"/>
      <c r="B150" s="10"/>
      <c r="C150" s="10"/>
      <c r="D150" s="10"/>
      <c r="E150" s="10"/>
      <c r="F150" s="10"/>
      <c r="G150" s="10"/>
    </row>
    <row r="151" ht="12.0" customHeight="1">
      <c r="A151" s="10"/>
      <c r="B151" s="10"/>
      <c r="C151" s="10"/>
      <c r="D151" s="10"/>
      <c r="E151" s="10"/>
      <c r="F151" s="10"/>
      <c r="G151" s="10"/>
    </row>
    <row r="152" ht="12.0" customHeight="1">
      <c r="A152" s="10"/>
      <c r="B152" s="10"/>
      <c r="C152" s="10"/>
      <c r="D152" s="10"/>
      <c r="E152" s="10"/>
      <c r="F152" s="10"/>
      <c r="G152" s="10"/>
    </row>
    <row r="153" ht="12.0" customHeight="1">
      <c r="A153" s="10"/>
      <c r="B153" s="10"/>
      <c r="C153" s="10"/>
      <c r="D153" s="10"/>
      <c r="E153" s="10"/>
      <c r="F153" s="10"/>
      <c r="G153" s="10"/>
    </row>
    <row r="154" ht="12.0" customHeight="1">
      <c r="A154" s="10"/>
      <c r="B154" s="10"/>
      <c r="C154" s="10"/>
      <c r="D154" s="10"/>
      <c r="E154" s="10"/>
      <c r="F154" s="10"/>
      <c r="G154" s="10"/>
    </row>
    <row r="155" ht="12.0" customHeight="1">
      <c r="A155" s="10"/>
      <c r="B155" s="10"/>
      <c r="C155" s="10"/>
      <c r="D155" s="10"/>
      <c r="E155" s="10"/>
      <c r="F155" s="10"/>
      <c r="G155" s="10"/>
    </row>
    <row r="156" ht="12.0" customHeight="1">
      <c r="A156" s="10"/>
      <c r="B156" s="10"/>
      <c r="C156" s="10"/>
      <c r="D156" s="10"/>
      <c r="E156" s="10"/>
      <c r="F156" s="10"/>
      <c r="G156" s="10"/>
    </row>
    <row r="157" ht="12.0" customHeight="1">
      <c r="A157" s="10"/>
      <c r="B157" s="10"/>
      <c r="C157" s="10"/>
      <c r="D157" s="10"/>
      <c r="E157" s="10"/>
      <c r="F157" s="10"/>
      <c r="G157" s="10"/>
    </row>
    <row r="158" ht="12.0" customHeight="1">
      <c r="A158" s="10"/>
      <c r="B158" s="10"/>
      <c r="C158" s="10"/>
      <c r="D158" s="10"/>
      <c r="E158" s="10"/>
      <c r="F158" s="10"/>
      <c r="G158" s="10"/>
    </row>
    <row r="159" ht="12.0" customHeight="1">
      <c r="A159" s="10"/>
      <c r="B159" s="10"/>
      <c r="C159" s="10"/>
      <c r="D159" s="10"/>
      <c r="E159" s="10"/>
      <c r="F159" s="10"/>
      <c r="G159" s="10"/>
    </row>
    <row r="160" ht="12.0" customHeight="1">
      <c r="A160" s="10"/>
      <c r="B160" s="10"/>
      <c r="C160" s="10"/>
      <c r="D160" s="10"/>
      <c r="E160" s="10"/>
      <c r="F160" s="10"/>
      <c r="G160" s="10"/>
    </row>
    <row r="161" ht="12.0" customHeight="1">
      <c r="A161" s="10"/>
      <c r="B161" s="10"/>
      <c r="C161" s="10"/>
      <c r="D161" s="10"/>
      <c r="E161" s="10"/>
      <c r="F161" s="10"/>
      <c r="G161" s="10"/>
    </row>
    <row r="162" ht="12.0" customHeight="1">
      <c r="A162" s="10"/>
      <c r="B162" s="10"/>
      <c r="C162" s="10"/>
      <c r="D162" s="10"/>
      <c r="E162" s="10"/>
      <c r="F162" s="10"/>
      <c r="G162" s="10"/>
    </row>
    <row r="163" ht="12.0" customHeight="1">
      <c r="A163" s="10"/>
      <c r="B163" s="10"/>
      <c r="C163" s="10"/>
      <c r="D163" s="10"/>
      <c r="E163" s="10"/>
      <c r="F163" s="10"/>
      <c r="G163" s="10"/>
    </row>
    <row r="164" ht="12.0" customHeight="1">
      <c r="A164" s="10"/>
      <c r="B164" s="10"/>
      <c r="C164" s="10"/>
      <c r="D164" s="10"/>
      <c r="E164" s="10"/>
      <c r="F164" s="10"/>
      <c r="G164" s="10"/>
    </row>
    <row r="165" ht="12.0" customHeight="1">
      <c r="A165" s="10"/>
      <c r="B165" s="10"/>
      <c r="C165" s="10"/>
      <c r="D165" s="10"/>
      <c r="E165" s="10"/>
      <c r="F165" s="10"/>
      <c r="G165" s="10"/>
    </row>
    <row r="166" ht="12.0" customHeight="1">
      <c r="A166" s="10"/>
      <c r="B166" s="10"/>
      <c r="C166" s="10"/>
      <c r="D166" s="10"/>
      <c r="E166" s="10"/>
      <c r="F166" s="10"/>
      <c r="G166" s="10"/>
    </row>
    <row r="167" ht="12.0" customHeight="1">
      <c r="A167" s="10"/>
      <c r="B167" s="10"/>
      <c r="C167" s="10"/>
      <c r="D167" s="10"/>
      <c r="E167" s="10"/>
      <c r="F167" s="10"/>
      <c r="G167" s="10"/>
    </row>
    <row r="168" ht="12.0" customHeight="1">
      <c r="A168" s="10"/>
      <c r="B168" s="10"/>
      <c r="C168" s="10"/>
      <c r="D168" s="10"/>
      <c r="E168" s="10"/>
      <c r="F168" s="10"/>
      <c r="G168" s="10"/>
    </row>
    <row r="169" ht="12.0" customHeight="1">
      <c r="A169" s="10"/>
      <c r="B169" s="10"/>
      <c r="C169" s="10"/>
      <c r="D169" s="10"/>
      <c r="E169" s="10"/>
      <c r="F169" s="10"/>
      <c r="G169" s="10"/>
    </row>
    <row r="170" ht="12.0" customHeight="1">
      <c r="A170" s="10"/>
      <c r="B170" s="10"/>
      <c r="C170" s="10"/>
      <c r="D170" s="10"/>
      <c r="E170" s="10"/>
      <c r="F170" s="10"/>
      <c r="G170" s="10"/>
    </row>
    <row r="171" ht="12.0" customHeight="1">
      <c r="A171" s="10"/>
      <c r="B171" s="10"/>
      <c r="C171" s="10"/>
      <c r="D171" s="10"/>
      <c r="E171" s="10"/>
      <c r="F171" s="10"/>
      <c r="G171" s="10"/>
    </row>
    <row r="172" ht="12.0" customHeight="1">
      <c r="A172" s="10"/>
      <c r="B172" s="10"/>
      <c r="C172" s="10"/>
      <c r="D172" s="10"/>
      <c r="E172" s="10"/>
      <c r="F172" s="10"/>
      <c r="G172" s="10"/>
    </row>
    <row r="173" ht="12.0" customHeight="1">
      <c r="A173" s="10"/>
      <c r="B173" s="10"/>
      <c r="C173" s="10"/>
      <c r="D173" s="10"/>
      <c r="E173" s="10"/>
      <c r="F173" s="10"/>
      <c r="G173" s="10"/>
    </row>
    <row r="174" ht="12.0" customHeight="1">
      <c r="A174" s="10"/>
      <c r="B174" s="10"/>
      <c r="C174" s="10"/>
      <c r="D174" s="10"/>
      <c r="E174" s="10"/>
      <c r="F174" s="10"/>
      <c r="G174" s="10"/>
    </row>
    <row r="175" ht="12.0" customHeight="1">
      <c r="A175" s="10"/>
      <c r="B175" s="10"/>
      <c r="C175" s="10"/>
      <c r="D175" s="10"/>
      <c r="E175" s="10"/>
      <c r="F175" s="10"/>
      <c r="G175" s="10"/>
    </row>
    <row r="176" ht="12.0" customHeight="1">
      <c r="A176" s="10"/>
      <c r="B176" s="10"/>
      <c r="C176" s="10"/>
      <c r="D176" s="10"/>
      <c r="E176" s="10"/>
      <c r="F176" s="10"/>
      <c r="G176" s="10"/>
    </row>
    <row r="177" ht="12.0" customHeight="1">
      <c r="A177" s="10"/>
      <c r="B177" s="10"/>
      <c r="C177" s="10"/>
      <c r="D177" s="10"/>
      <c r="E177" s="10"/>
      <c r="F177" s="10"/>
      <c r="G177" s="10"/>
    </row>
    <row r="178" ht="12.0" customHeight="1">
      <c r="A178" s="10"/>
      <c r="B178" s="10"/>
      <c r="C178" s="10"/>
      <c r="D178" s="10"/>
      <c r="E178" s="10"/>
      <c r="F178" s="10"/>
      <c r="G178" s="10"/>
    </row>
    <row r="179" ht="12.0" customHeight="1">
      <c r="A179" s="10"/>
      <c r="B179" s="10"/>
      <c r="C179" s="10"/>
      <c r="D179" s="10"/>
      <c r="E179" s="10"/>
      <c r="F179" s="10"/>
      <c r="G179" s="10"/>
    </row>
    <row r="180" ht="12.0" customHeight="1">
      <c r="A180" s="10"/>
      <c r="B180" s="10"/>
      <c r="C180" s="10"/>
      <c r="D180" s="10"/>
      <c r="E180" s="10"/>
      <c r="F180" s="10"/>
      <c r="G180" s="10"/>
    </row>
    <row r="181" ht="12.0" customHeight="1">
      <c r="A181" s="10"/>
      <c r="B181" s="10"/>
      <c r="C181" s="10"/>
      <c r="D181" s="10"/>
      <c r="E181" s="10"/>
      <c r="F181" s="10"/>
      <c r="G181" s="10"/>
    </row>
    <row r="182" ht="12.0" customHeight="1">
      <c r="A182" s="10"/>
      <c r="B182" s="10"/>
      <c r="C182" s="10"/>
      <c r="D182" s="10"/>
      <c r="E182" s="10"/>
      <c r="F182" s="10"/>
      <c r="G182" s="10"/>
    </row>
    <row r="183" ht="12.0" customHeight="1">
      <c r="A183" s="10"/>
      <c r="B183" s="10"/>
      <c r="C183" s="10"/>
      <c r="D183" s="10"/>
      <c r="E183" s="10"/>
      <c r="F183" s="10"/>
      <c r="G183" s="10"/>
    </row>
    <row r="184" ht="12.0" customHeight="1">
      <c r="A184" s="10"/>
      <c r="B184" s="10"/>
      <c r="C184" s="10"/>
      <c r="D184" s="10"/>
      <c r="E184" s="10"/>
      <c r="F184" s="10"/>
      <c r="G184" s="10"/>
    </row>
    <row r="185" ht="12.0" customHeight="1">
      <c r="A185" s="10"/>
      <c r="B185" s="10"/>
      <c r="C185" s="10"/>
      <c r="D185" s="10"/>
      <c r="E185" s="10"/>
      <c r="F185" s="10"/>
      <c r="G185" s="10"/>
    </row>
    <row r="186" ht="12.0" customHeight="1">
      <c r="A186" s="10"/>
      <c r="B186" s="10"/>
      <c r="C186" s="10"/>
      <c r="D186" s="10"/>
      <c r="E186" s="10"/>
      <c r="F186" s="10"/>
      <c r="G186" s="10"/>
    </row>
    <row r="187" ht="12.0" customHeight="1">
      <c r="A187" s="10"/>
      <c r="B187" s="10"/>
      <c r="C187" s="10"/>
      <c r="D187" s="10"/>
      <c r="E187" s="10"/>
      <c r="F187" s="10"/>
      <c r="G187" s="10"/>
    </row>
    <row r="188" ht="12.0" customHeight="1">
      <c r="A188" s="10"/>
      <c r="B188" s="10"/>
      <c r="C188" s="10"/>
      <c r="D188" s="10"/>
      <c r="E188" s="10"/>
      <c r="F188" s="10"/>
      <c r="G188" s="10"/>
    </row>
    <row r="189" ht="12.0" customHeight="1">
      <c r="A189" s="10"/>
      <c r="B189" s="10"/>
      <c r="C189" s="10"/>
      <c r="D189" s="10"/>
      <c r="E189" s="10"/>
      <c r="F189" s="10"/>
      <c r="G189" s="10"/>
    </row>
    <row r="190" ht="12.0" customHeight="1">
      <c r="A190" s="10"/>
      <c r="B190" s="10"/>
      <c r="C190" s="10"/>
      <c r="D190" s="10"/>
      <c r="E190" s="10"/>
      <c r="F190" s="10"/>
      <c r="G190" s="10"/>
    </row>
    <row r="191" ht="12.0" customHeight="1">
      <c r="A191" s="10"/>
      <c r="B191" s="10"/>
      <c r="C191" s="10"/>
      <c r="D191" s="10"/>
      <c r="E191" s="10"/>
      <c r="F191" s="10"/>
      <c r="G191" s="10"/>
    </row>
    <row r="192" ht="12.0" customHeight="1">
      <c r="A192" s="10"/>
      <c r="B192" s="10"/>
      <c r="C192" s="10"/>
      <c r="D192" s="10"/>
      <c r="E192" s="10"/>
      <c r="F192" s="10"/>
      <c r="G192" s="10"/>
    </row>
    <row r="193" ht="12.0" customHeight="1">
      <c r="A193" s="10"/>
      <c r="B193" s="10"/>
      <c r="C193" s="10"/>
      <c r="D193" s="10"/>
      <c r="E193" s="10"/>
      <c r="F193" s="10"/>
      <c r="G193" s="10"/>
    </row>
    <row r="194" ht="12.0" customHeight="1">
      <c r="A194" s="10"/>
      <c r="B194" s="10"/>
      <c r="C194" s="10"/>
      <c r="D194" s="10"/>
      <c r="E194" s="10"/>
      <c r="F194" s="10"/>
      <c r="G194" s="10"/>
    </row>
    <row r="195" ht="12.0" customHeight="1">
      <c r="A195" s="10"/>
      <c r="B195" s="10"/>
      <c r="C195" s="10"/>
      <c r="D195" s="10"/>
      <c r="E195" s="10"/>
      <c r="F195" s="10"/>
      <c r="G195" s="10"/>
    </row>
    <row r="196" ht="12.0" customHeight="1">
      <c r="A196" s="10"/>
      <c r="B196" s="10"/>
      <c r="C196" s="10"/>
      <c r="D196" s="10"/>
      <c r="E196" s="10"/>
      <c r="F196" s="10"/>
      <c r="G196" s="10"/>
    </row>
    <row r="197" ht="12.0" customHeight="1">
      <c r="A197" s="10"/>
      <c r="B197" s="10"/>
      <c r="C197" s="10"/>
      <c r="D197" s="10"/>
      <c r="E197" s="10"/>
      <c r="F197" s="10"/>
      <c r="G197" s="10"/>
    </row>
    <row r="198" ht="12.0" customHeight="1">
      <c r="A198" s="10"/>
      <c r="B198" s="10"/>
      <c r="C198" s="10"/>
      <c r="D198" s="10"/>
      <c r="E198" s="10"/>
      <c r="F198" s="10"/>
      <c r="G198" s="10"/>
    </row>
    <row r="199" ht="12.0" customHeight="1">
      <c r="A199" s="10"/>
      <c r="B199" s="10"/>
      <c r="C199" s="10"/>
      <c r="D199" s="10"/>
      <c r="E199" s="10"/>
      <c r="F199" s="10"/>
      <c r="G199" s="10"/>
    </row>
    <row r="200" ht="12.0" customHeight="1">
      <c r="A200" s="10"/>
      <c r="B200" s="10"/>
      <c r="C200" s="10"/>
      <c r="D200" s="10"/>
      <c r="E200" s="10"/>
      <c r="F200" s="10"/>
      <c r="G200" s="10"/>
    </row>
    <row r="201" ht="12.0" customHeight="1">
      <c r="A201" s="10"/>
      <c r="B201" s="10"/>
      <c r="C201" s="10"/>
      <c r="D201" s="10"/>
      <c r="E201" s="10"/>
      <c r="F201" s="10"/>
      <c r="G201" s="10"/>
    </row>
    <row r="202" ht="12.0" customHeight="1">
      <c r="A202" s="10"/>
      <c r="B202" s="10"/>
      <c r="C202" s="10"/>
      <c r="D202" s="10"/>
      <c r="E202" s="10"/>
      <c r="F202" s="10"/>
      <c r="G202" s="10"/>
    </row>
    <row r="203" ht="12.0" customHeight="1">
      <c r="A203" s="10"/>
      <c r="B203" s="10"/>
      <c r="C203" s="10"/>
      <c r="D203" s="10"/>
      <c r="E203" s="10"/>
      <c r="F203" s="10"/>
      <c r="G203" s="10"/>
    </row>
    <row r="204" ht="12.0" customHeight="1">
      <c r="A204" s="10"/>
      <c r="B204" s="10"/>
      <c r="C204" s="10"/>
      <c r="D204" s="10"/>
      <c r="E204" s="10"/>
      <c r="F204" s="10"/>
      <c r="G204" s="10"/>
    </row>
    <row r="205" ht="12.0" customHeight="1">
      <c r="A205" s="10"/>
      <c r="B205" s="10"/>
      <c r="C205" s="10"/>
      <c r="D205" s="10"/>
      <c r="E205" s="10"/>
      <c r="F205" s="10"/>
      <c r="G205" s="10"/>
    </row>
    <row r="206" ht="12.0" customHeight="1">
      <c r="A206" s="10"/>
      <c r="B206" s="10"/>
      <c r="C206" s="10"/>
      <c r="D206" s="10"/>
      <c r="E206" s="10"/>
      <c r="F206" s="10"/>
      <c r="G206" s="10"/>
    </row>
    <row r="207" ht="12.0" customHeight="1">
      <c r="A207" s="10"/>
      <c r="B207" s="10"/>
      <c r="C207" s="10"/>
      <c r="D207" s="10"/>
      <c r="E207" s="10"/>
      <c r="F207" s="10"/>
      <c r="G207" s="10"/>
    </row>
    <row r="208" ht="12.0" customHeight="1">
      <c r="A208" s="10"/>
      <c r="B208" s="10"/>
      <c r="C208" s="10"/>
      <c r="D208" s="10"/>
      <c r="E208" s="10"/>
      <c r="F208" s="10"/>
      <c r="G208" s="10"/>
    </row>
    <row r="209" ht="12.0" customHeight="1">
      <c r="A209" s="10"/>
      <c r="B209" s="10"/>
      <c r="C209" s="10"/>
      <c r="D209" s="10"/>
      <c r="E209" s="10"/>
      <c r="F209" s="10"/>
      <c r="G209" s="10"/>
    </row>
    <row r="210" ht="12.0" customHeight="1">
      <c r="A210" s="10"/>
      <c r="B210" s="10"/>
      <c r="C210" s="10"/>
      <c r="D210" s="10"/>
      <c r="E210" s="10"/>
      <c r="F210" s="10"/>
      <c r="G210" s="10"/>
    </row>
    <row r="211" ht="12.0" customHeight="1">
      <c r="A211" s="10"/>
      <c r="B211" s="10"/>
      <c r="C211" s="10"/>
      <c r="D211" s="10"/>
      <c r="E211" s="10"/>
      <c r="F211" s="10"/>
      <c r="G211" s="10"/>
    </row>
    <row r="212" ht="12.0" customHeight="1">
      <c r="A212" s="10"/>
      <c r="B212" s="10"/>
      <c r="C212" s="10"/>
      <c r="D212" s="10"/>
      <c r="E212" s="10"/>
      <c r="F212" s="10"/>
      <c r="G212" s="10"/>
    </row>
    <row r="213" ht="12.0" customHeight="1">
      <c r="A213" s="10"/>
      <c r="B213" s="10"/>
      <c r="C213" s="10"/>
      <c r="D213" s="10"/>
      <c r="E213" s="10"/>
      <c r="F213" s="10"/>
      <c r="G213" s="10"/>
    </row>
    <row r="214" ht="12.0" customHeight="1">
      <c r="A214" s="10"/>
      <c r="B214" s="10"/>
      <c r="C214" s="10"/>
      <c r="D214" s="10"/>
      <c r="E214" s="10"/>
      <c r="F214" s="10"/>
      <c r="G214" s="10"/>
    </row>
    <row r="215" ht="12.0" customHeight="1">
      <c r="A215" s="10"/>
      <c r="B215" s="10"/>
      <c r="C215" s="10"/>
      <c r="D215" s="10"/>
      <c r="E215" s="10"/>
      <c r="F215" s="10"/>
      <c r="G215" s="10"/>
    </row>
    <row r="216" ht="12.0" customHeight="1">
      <c r="A216" s="10"/>
      <c r="B216" s="10"/>
      <c r="C216" s="10"/>
      <c r="D216" s="10"/>
      <c r="E216" s="10"/>
      <c r="F216" s="10"/>
      <c r="G216" s="10"/>
    </row>
    <row r="217" ht="12.0" customHeight="1">
      <c r="A217" s="10"/>
      <c r="B217" s="10"/>
      <c r="C217" s="10"/>
      <c r="D217" s="10"/>
      <c r="E217" s="10"/>
      <c r="F217" s="10"/>
      <c r="G217" s="10"/>
    </row>
    <row r="218" ht="12.0" customHeight="1">
      <c r="A218" s="10"/>
      <c r="B218" s="10"/>
      <c r="C218" s="10"/>
      <c r="D218" s="10"/>
      <c r="E218" s="10"/>
      <c r="F218" s="10"/>
      <c r="G218" s="10"/>
    </row>
    <row r="219" ht="12.0" customHeight="1">
      <c r="A219" s="10"/>
      <c r="B219" s="10"/>
      <c r="C219" s="10"/>
      <c r="D219" s="10"/>
      <c r="E219" s="10"/>
      <c r="F219" s="10"/>
      <c r="G219" s="10"/>
    </row>
    <row r="220" ht="12.0" customHeight="1">
      <c r="A220" s="10"/>
      <c r="B220" s="10"/>
      <c r="C220" s="10"/>
      <c r="D220" s="10"/>
      <c r="E220" s="10"/>
      <c r="F220" s="10"/>
      <c r="G220" s="10"/>
    </row>
    <row r="221" ht="12.0" customHeight="1">
      <c r="A221" s="10"/>
      <c r="B221" s="10"/>
      <c r="C221" s="10"/>
      <c r="D221" s="10"/>
      <c r="E221" s="10"/>
      <c r="F221" s="10"/>
      <c r="G221" s="10"/>
    </row>
    <row r="222" ht="12.0" customHeight="1">
      <c r="A222" s="10"/>
      <c r="B222" s="10"/>
      <c r="C222" s="10"/>
      <c r="D222" s="10"/>
      <c r="E222" s="10"/>
      <c r="F222" s="10"/>
      <c r="G222" s="10"/>
    </row>
    <row r="223" ht="12.0" customHeight="1">
      <c r="A223" s="10"/>
      <c r="B223" s="10"/>
      <c r="C223" s="10"/>
      <c r="D223" s="10"/>
      <c r="E223" s="10"/>
      <c r="F223" s="10"/>
      <c r="G223" s="10"/>
    </row>
    <row r="224" ht="12.0" customHeight="1">
      <c r="A224" s="10"/>
      <c r="B224" s="10"/>
      <c r="C224" s="10"/>
      <c r="D224" s="10"/>
      <c r="E224" s="10"/>
      <c r="F224" s="10"/>
      <c r="G224" s="10"/>
    </row>
    <row r="225" ht="12.0" customHeight="1">
      <c r="A225" s="10"/>
      <c r="B225" s="10"/>
      <c r="C225" s="10"/>
      <c r="D225" s="10"/>
      <c r="E225" s="10"/>
      <c r="F225" s="10"/>
      <c r="G225" s="10"/>
    </row>
    <row r="226" ht="12.0" customHeight="1">
      <c r="A226" s="10"/>
      <c r="B226" s="10"/>
      <c r="C226" s="10"/>
      <c r="D226" s="10"/>
      <c r="E226" s="10"/>
      <c r="F226" s="10"/>
      <c r="G226" s="10"/>
    </row>
    <row r="227" ht="12.0" customHeight="1">
      <c r="A227" s="10"/>
      <c r="B227" s="10"/>
      <c r="C227" s="10"/>
      <c r="D227" s="10"/>
      <c r="E227" s="10"/>
      <c r="F227" s="10"/>
      <c r="G227" s="10"/>
    </row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&amp;R42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29"/>
    <col customWidth="1" min="2" max="2" width="7.0"/>
    <col customWidth="1" min="3" max="3" width="7.57"/>
    <col customWidth="1" min="4" max="4" width="6.57"/>
    <col customWidth="1" min="5" max="5" width="7.57"/>
    <col customWidth="1" min="6" max="6" width="6.86"/>
    <col customWidth="1" min="7" max="7" width="8.0"/>
    <col customWidth="1" min="8" max="9" width="8.43"/>
    <col customWidth="1" min="10" max="10" width="7.57"/>
    <col customWidth="1" min="11" max="13" width="6.57"/>
    <col customWidth="1" min="14" max="16" width="5.57"/>
    <col customWidth="1" min="17" max="19" width="6.57"/>
    <col customWidth="1" min="20" max="26" width="8.0"/>
  </cols>
  <sheetData>
    <row r="1" ht="13.5" customHeight="1">
      <c r="A1" s="1" t="s">
        <v>127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0"/>
      <c r="N1" s="10"/>
      <c r="O1" s="10"/>
      <c r="P1" s="10"/>
      <c r="Q1" s="10"/>
      <c r="R1" s="10"/>
      <c r="S1" s="10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0"/>
      <c r="N2" s="10"/>
      <c r="O2" s="10"/>
      <c r="P2" s="10"/>
      <c r="Q2" s="10"/>
      <c r="R2" s="10"/>
      <c r="S2" s="10"/>
    </row>
    <row r="3" ht="13.5" customHeight="1">
      <c r="A3" s="3" t="s">
        <v>47</v>
      </c>
      <c r="B3" s="42" t="s">
        <v>128</v>
      </c>
      <c r="C3" s="44"/>
      <c r="D3" s="44"/>
      <c r="E3" s="42" t="s">
        <v>129</v>
      </c>
      <c r="F3" s="44"/>
      <c r="G3" s="44"/>
      <c r="H3" s="42" t="s">
        <v>130</v>
      </c>
      <c r="I3" s="44"/>
      <c r="J3" s="44"/>
      <c r="K3" s="2"/>
      <c r="L3" s="2"/>
    </row>
    <row r="4" ht="13.5" customHeight="1">
      <c r="A4" s="7"/>
      <c r="B4" s="8" t="s">
        <v>112</v>
      </c>
      <c r="C4" s="8" t="s">
        <v>111</v>
      </c>
      <c r="D4" s="8" t="s">
        <v>9</v>
      </c>
      <c r="E4" s="8" t="s">
        <v>112</v>
      </c>
      <c r="F4" s="8" t="s">
        <v>111</v>
      </c>
      <c r="G4" s="8" t="s">
        <v>9</v>
      </c>
      <c r="H4" s="8" t="s">
        <v>112</v>
      </c>
      <c r="I4" s="8" t="s">
        <v>111</v>
      </c>
      <c r="J4" s="8" t="s">
        <v>9</v>
      </c>
      <c r="K4" s="2"/>
      <c r="L4" s="2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0"/>
      <c r="N5" s="10"/>
      <c r="O5" s="10"/>
      <c r="P5" s="10"/>
      <c r="Q5" s="10"/>
      <c r="R5" s="10"/>
      <c r="S5" s="10"/>
    </row>
    <row r="6" ht="13.5" customHeight="1">
      <c r="A6" s="1" t="s">
        <v>51</v>
      </c>
      <c r="B6" s="40">
        <v>60.0</v>
      </c>
      <c r="C6" s="40">
        <v>27.0</v>
      </c>
      <c r="D6" s="40">
        <v>87.0</v>
      </c>
      <c r="E6" s="40">
        <v>423.0</v>
      </c>
      <c r="F6" s="40">
        <v>481.0</v>
      </c>
      <c r="G6" s="40">
        <v>904.0</v>
      </c>
      <c r="H6" s="40">
        <v>89.0</v>
      </c>
      <c r="I6" s="40">
        <v>89.0</v>
      </c>
      <c r="J6" s="40">
        <v>178.0</v>
      </c>
      <c r="K6" s="2"/>
      <c r="L6" s="2"/>
      <c r="M6" s="10"/>
      <c r="N6" s="10"/>
      <c r="O6" s="10"/>
      <c r="P6" s="10"/>
      <c r="Q6" s="10"/>
      <c r="R6" s="10"/>
      <c r="S6" s="10"/>
    </row>
    <row r="7" ht="13.5" customHeight="1">
      <c r="A7" s="1" t="s">
        <v>52</v>
      </c>
      <c r="B7" s="40">
        <v>392.0</v>
      </c>
      <c r="C7" s="40">
        <v>368.0</v>
      </c>
      <c r="D7" s="40">
        <v>760.0</v>
      </c>
      <c r="E7" s="40">
        <v>1164.0</v>
      </c>
      <c r="F7" s="40">
        <v>1008.0</v>
      </c>
      <c r="G7" s="40">
        <v>2172.0</v>
      </c>
      <c r="H7" s="40">
        <v>826.0</v>
      </c>
      <c r="I7" s="40">
        <v>607.0</v>
      </c>
      <c r="J7" s="40">
        <v>1433.0</v>
      </c>
      <c r="K7" s="2"/>
      <c r="L7" s="2"/>
      <c r="M7" s="10"/>
      <c r="N7" s="10"/>
      <c r="O7" s="10"/>
      <c r="P7" s="10"/>
      <c r="Q7" s="10"/>
      <c r="R7" s="10"/>
      <c r="S7" s="10"/>
    </row>
    <row r="8" ht="13.5" customHeight="1">
      <c r="A8" s="1" t="s">
        <v>53</v>
      </c>
      <c r="B8" s="40">
        <v>0.0</v>
      </c>
      <c r="C8" s="40">
        <v>0.0</v>
      </c>
      <c r="D8" s="40">
        <v>0.0</v>
      </c>
      <c r="E8" s="40">
        <v>522.0</v>
      </c>
      <c r="F8" s="40">
        <v>483.0</v>
      </c>
      <c r="G8" s="40">
        <v>1005.0</v>
      </c>
      <c r="H8" s="40">
        <v>229.0</v>
      </c>
      <c r="I8" s="40">
        <v>238.0</v>
      </c>
      <c r="J8" s="40">
        <v>467.0</v>
      </c>
      <c r="K8" s="2"/>
      <c r="L8" s="2"/>
      <c r="M8" s="10"/>
      <c r="N8" s="10"/>
      <c r="O8" s="10"/>
      <c r="P8" s="10"/>
      <c r="Q8" s="10"/>
      <c r="R8" s="10"/>
      <c r="S8" s="10"/>
    </row>
    <row r="9" ht="13.5" customHeight="1">
      <c r="A9" s="2"/>
      <c r="B9" s="40"/>
      <c r="C9" s="40"/>
      <c r="D9" s="40"/>
      <c r="E9" s="40"/>
      <c r="F9" s="40"/>
      <c r="G9" s="40"/>
      <c r="H9" s="40"/>
      <c r="I9" s="40"/>
      <c r="J9" s="40"/>
      <c r="K9" s="2"/>
      <c r="L9" s="2"/>
      <c r="M9" s="10"/>
      <c r="N9" s="10"/>
      <c r="O9" s="10"/>
      <c r="P9" s="10"/>
      <c r="Q9" s="10"/>
      <c r="R9" s="10"/>
      <c r="S9" s="10"/>
    </row>
    <row r="10" ht="13.5" customHeight="1">
      <c r="A10" s="1" t="s">
        <v>54</v>
      </c>
      <c r="B10" s="40">
        <v>0.0</v>
      </c>
      <c r="C10" s="40">
        <v>0.0</v>
      </c>
      <c r="D10" s="40">
        <v>0.0</v>
      </c>
      <c r="E10" s="40">
        <v>97.0</v>
      </c>
      <c r="F10" s="40">
        <v>83.0</v>
      </c>
      <c r="G10" s="40">
        <v>180.0</v>
      </c>
      <c r="H10" s="40">
        <v>0.0</v>
      </c>
      <c r="I10" s="40">
        <v>0.0</v>
      </c>
      <c r="J10" s="40">
        <v>0.0</v>
      </c>
      <c r="K10" s="11"/>
      <c r="L10" s="11"/>
      <c r="M10" s="10"/>
      <c r="N10" s="6"/>
      <c r="O10" s="45"/>
      <c r="P10" s="45"/>
      <c r="Q10" s="10"/>
      <c r="R10" s="10"/>
      <c r="S10" s="10"/>
    </row>
    <row r="11" ht="13.5" customHeight="1">
      <c r="A11" s="1" t="s">
        <v>55</v>
      </c>
      <c r="B11" s="40">
        <v>0.0</v>
      </c>
      <c r="C11" s="40">
        <v>0.0</v>
      </c>
      <c r="D11" s="40">
        <v>0.0</v>
      </c>
      <c r="E11" s="40">
        <v>22.0</v>
      </c>
      <c r="F11" s="40">
        <v>21.0</v>
      </c>
      <c r="G11" s="40">
        <v>43.0</v>
      </c>
      <c r="H11" s="40">
        <v>782.0</v>
      </c>
      <c r="I11" s="40">
        <v>794.0</v>
      </c>
      <c r="J11" s="40">
        <v>1576.0</v>
      </c>
      <c r="K11" s="2"/>
      <c r="L11" s="2"/>
      <c r="M11" s="10"/>
      <c r="N11" s="10"/>
      <c r="O11" s="10"/>
      <c r="P11" s="10"/>
      <c r="Q11" s="10"/>
      <c r="R11" s="10"/>
      <c r="S11" s="10"/>
    </row>
    <row r="12" ht="13.5" customHeight="1">
      <c r="A12" s="1" t="s">
        <v>56</v>
      </c>
      <c r="B12" s="40">
        <v>0.0</v>
      </c>
      <c r="C12" s="40">
        <v>0.0</v>
      </c>
      <c r="D12" s="40">
        <v>0.0</v>
      </c>
      <c r="E12" s="40">
        <v>306.0</v>
      </c>
      <c r="F12" s="40">
        <v>267.0</v>
      </c>
      <c r="G12" s="40">
        <v>573.0</v>
      </c>
      <c r="H12" s="40">
        <v>794.0</v>
      </c>
      <c r="I12" s="40">
        <v>617.0</v>
      </c>
      <c r="J12" s="40">
        <v>1411.0</v>
      </c>
      <c r="K12" s="2"/>
      <c r="L12" s="2"/>
      <c r="M12" s="10"/>
      <c r="N12" s="10"/>
      <c r="O12" s="10"/>
      <c r="P12" s="10"/>
      <c r="Q12" s="10"/>
      <c r="R12" s="10"/>
      <c r="S12" s="10"/>
    </row>
    <row r="13" ht="13.5" customHeight="1">
      <c r="A13" s="2"/>
      <c r="B13" s="40"/>
      <c r="C13" s="40"/>
      <c r="D13" s="40"/>
      <c r="E13" s="40"/>
      <c r="F13" s="40"/>
      <c r="G13" s="40"/>
      <c r="H13" s="40"/>
      <c r="I13" s="40"/>
      <c r="J13" s="40"/>
      <c r="K13" s="2"/>
      <c r="L13" s="2"/>
      <c r="M13" s="10"/>
      <c r="N13" s="10"/>
      <c r="O13" s="10"/>
      <c r="P13" s="10"/>
      <c r="Q13" s="10"/>
      <c r="R13" s="10"/>
      <c r="S13" s="10"/>
    </row>
    <row r="14" ht="13.5" customHeight="1">
      <c r="A14" s="1" t="s">
        <v>57</v>
      </c>
      <c r="B14" s="40">
        <v>0.0</v>
      </c>
      <c r="C14" s="40">
        <v>0.0</v>
      </c>
      <c r="D14" s="40">
        <v>0.0</v>
      </c>
      <c r="E14" s="40">
        <v>1554.0</v>
      </c>
      <c r="F14" s="40">
        <v>1264.0</v>
      </c>
      <c r="G14" s="40">
        <v>2818.0</v>
      </c>
      <c r="H14" s="40">
        <v>955.0</v>
      </c>
      <c r="I14" s="40">
        <v>718.0</v>
      </c>
      <c r="J14" s="40">
        <v>1673.0</v>
      </c>
      <c r="K14" s="2"/>
      <c r="L14" s="2"/>
      <c r="M14" s="10"/>
      <c r="N14" s="10"/>
      <c r="O14" s="10"/>
      <c r="P14" s="10"/>
      <c r="Q14" s="10"/>
      <c r="R14" s="10"/>
      <c r="S14" s="10"/>
    </row>
    <row r="15" ht="13.5" customHeight="1">
      <c r="A15" s="1" t="s">
        <v>58</v>
      </c>
      <c r="B15" s="40">
        <v>0.0</v>
      </c>
      <c r="C15" s="40">
        <v>0.0</v>
      </c>
      <c r="D15" s="40">
        <v>0.0</v>
      </c>
      <c r="E15" s="40">
        <v>275.0</v>
      </c>
      <c r="F15" s="40">
        <v>266.0</v>
      </c>
      <c r="G15" s="40">
        <v>541.0</v>
      </c>
      <c r="H15" s="40">
        <v>623.0</v>
      </c>
      <c r="I15" s="40">
        <v>578.0</v>
      </c>
      <c r="J15" s="40">
        <v>1201.0</v>
      </c>
      <c r="K15" s="2"/>
      <c r="L15" s="2"/>
      <c r="M15" s="10"/>
      <c r="N15" s="10"/>
      <c r="O15" s="10"/>
      <c r="P15" s="10"/>
      <c r="Q15" s="10"/>
      <c r="R15" s="10"/>
      <c r="S15" s="10"/>
    </row>
    <row r="16" ht="13.5" customHeight="1">
      <c r="A16" s="1" t="s">
        <v>60</v>
      </c>
      <c r="B16" s="40">
        <v>0.0</v>
      </c>
      <c r="C16" s="40">
        <v>0.0</v>
      </c>
      <c r="D16" s="40">
        <v>0.0</v>
      </c>
      <c r="E16" s="40">
        <v>494.0</v>
      </c>
      <c r="F16" s="40">
        <v>408.0</v>
      </c>
      <c r="G16" s="40">
        <v>902.0</v>
      </c>
      <c r="H16" s="40">
        <v>279.0</v>
      </c>
      <c r="I16" s="40">
        <v>200.0</v>
      </c>
      <c r="J16" s="40">
        <v>479.0</v>
      </c>
      <c r="K16" s="2"/>
      <c r="L16" s="2"/>
      <c r="M16" s="10"/>
      <c r="N16" s="6"/>
      <c r="O16" s="45"/>
      <c r="P16" s="45"/>
      <c r="Q16" s="10"/>
      <c r="R16" s="10"/>
      <c r="S16" s="10"/>
    </row>
    <row r="17" ht="13.5" customHeight="1">
      <c r="A17" s="2"/>
      <c r="B17" s="40"/>
      <c r="C17" s="40"/>
      <c r="D17" s="40"/>
      <c r="E17" s="40"/>
      <c r="F17" s="40"/>
      <c r="G17" s="40"/>
      <c r="H17" s="40"/>
      <c r="I17" s="40"/>
      <c r="J17" s="40"/>
      <c r="K17" s="2"/>
      <c r="L17" s="2"/>
      <c r="M17" s="10"/>
      <c r="N17" s="10"/>
      <c r="O17" s="10"/>
      <c r="P17" s="10"/>
      <c r="Q17" s="10"/>
      <c r="R17" s="10"/>
      <c r="S17" s="10"/>
    </row>
    <row r="18" ht="13.5" customHeight="1">
      <c r="A18" s="1" t="s">
        <v>61</v>
      </c>
      <c r="B18" s="40">
        <v>0.0</v>
      </c>
      <c r="C18" s="40">
        <v>0.0</v>
      </c>
      <c r="D18" s="40">
        <v>0.0</v>
      </c>
      <c r="E18" s="40">
        <v>161.0</v>
      </c>
      <c r="F18" s="40">
        <v>166.0</v>
      </c>
      <c r="G18" s="40">
        <v>327.0</v>
      </c>
      <c r="H18" s="40">
        <v>1051.0</v>
      </c>
      <c r="I18" s="40">
        <v>1037.0</v>
      </c>
      <c r="J18" s="40">
        <v>2088.0</v>
      </c>
      <c r="K18" s="2"/>
      <c r="L18" s="2"/>
      <c r="M18" s="10"/>
      <c r="N18" s="10"/>
      <c r="O18" s="10"/>
      <c r="P18" s="10"/>
      <c r="Q18" s="10"/>
      <c r="R18" s="10"/>
      <c r="S18" s="10"/>
    </row>
    <row r="19" ht="13.5" customHeight="1">
      <c r="A19" s="1" t="s">
        <v>63</v>
      </c>
      <c r="B19" s="40">
        <v>0.0</v>
      </c>
      <c r="C19" s="40">
        <v>0.0</v>
      </c>
      <c r="D19" s="40">
        <v>0.0</v>
      </c>
      <c r="E19" s="40">
        <v>670.0</v>
      </c>
      <c r="F19" s="40">
        <v>456.0</v>
      </c>
      <c r="G19" s="40">
        <v>1126.0</v>
      </c>
      <c r="H19" s="40">
        <v>1271.0</v>
      </c>
      <c r="I19" s="40">
        <v>901.0</v>
      </c>
      <c r="J19" s="40">
        <v>2172.0</v>
      </c>
      <c r="K19" s="2"/>
      <c r="L19" s="2"/>
      <c r="M19" s="10"/>
      <c r="N19" s="6"/>
      <c r="O19" s="45"/>
      <c r="P19" s="45"/>
      <c r="Q19" s="10"/>
      <c r="R19" s="10"/>
      <c r="S19" s="10"/>
    </row>
    <row r="20" ht="13.5" customHeight="1">
      <c r="A20" s="1" t="s">
        <v>62</v>
      </c>
      <c r="B20" s="40">
        <v>0.0</v>
      </c>
      <c r="C20" s="40">
        <v>0.0</v>
      </c>
      <c r="D20" s="40">
        <v>0.0</v>
      </c>
      <c r="E20" s="40">
        <v>138.0</v>
      </c>
      <c r="F20" s="40">
        <v>70.0</v>
      </c>
      <c r="G20" s="40">
        <v>208.0</v>
      </c>
      <c r="H20" s="40">
        <v>832.0</v>
      </c>
      <c r="I20" s="40">
        <v>569.0</v>
      </c>
      <c r="J20" s="40">
        <v>1401.0</v>
      </c>
      <c r="K20" s="2"/>
      <c r="L20" s="2"/>
      <c r="M20" s="10"/>
      <c r="N20" s="10"/>
      <c r="O20" s="10"/>
      <c r="P20" s="10"/>
      <c r="Q20" s="10"/>
      <c r="R20" s="10"/>
      <c r="S20" s="10"/>
    </row>
    <row r="21" ht="13.5" customHeight="1">
      <c r="A21" s="2"/>
      <c r="B21" s="40"/>
      <c r="C21" s="40"/>
      <c r="D21" s="40"/>
      <c r="E21" s="40"/>
      <c r="F21" s="40"/>
      <c r="G21" s="40"/>
      <c r="H21" s="40"/>
      <c r="I21" s="40"/>
      <c r="J21" s="40"/>
      <c r="K21" s="2"/>
      <c r="L21" s="2"/>
      <c r="M21" s="10"/>
      <c r="N21" s="10"/>
      <c r="O21" s="10"/>
      <c r="P21" s="10"/>
      <c r="Q21" s="10"/>
      <c r="R21" s="10"/>
      <c r="S21" s="10"/>
    </row>
    <row r="22" ht="13.5" customHeight="1">
      <c r="A22" s="1" t="s">
        <v>131</v>
      </c>
      <c r="B22" s="40">
        <v>0.0</v>
      </c>
      <c r="C22" s="40">
        <v>0.0</v>
      </c>
      <c r="D22" s="40">
        <v>0.0</v>
      </c>
      <c r="E22" s="40">
        <v>1084.0</v>
      </c>
      <c r="F22" s="40">
        <v>954.0</v>
      </c>
      <c r="G22" s="40">
        <v>2038.0</v>
      </c>
      <c r="H22" s="40">
        <v>1026.0</v>
      </c>
      <c r="I22" s="40">
        <v>950.0</v>
      </c>
      <c r="J22" s="40">
        <v>1976.0</v>
      </c>
      <c r="K22" s="2"/>
      <c r="L22" s="2"/>
      <c r="M22" s="10"/>
      <c r="N22" s="6"/>
      <c r="O22" s="45"/>
      <c r="P22" s="45"/>
      <c r="Q22" s="10"/>
      <c r="R22" s="10"/>
      <c r="S22" s="10"/>
    </row>
    <row r="23" ht="13.5" customHeight="1">
      <c r="A23" s="1" t="s">
        <v>67</v>
      </c>
      <c r="B23" s="40">
        <v>1088.0</v>
      </c>
      <c r="C23" s="40">
        <v>1005.0</v>
      </c>
      <c r="D23" s="40">
        <v>2093.0</v>
      </c>
      <c r="E23" s="40">
        <v>183.0</v>
      </c>
      <c r="F23" s="40">
        <v>153.0</v>
      </c>
      <c r="G23" s="40">
        <v>336.0</v>
      </c>
      <c r="H23" s="40">
        <v>2351.0</v>
      </c>
      <c r="I23" s="40">
        <v>2213.0</v>
      </c>
      <c r="J23" s="40">
        <v>4564.0</v>
      </c>
      <c r="K23" s="2"/>
      <c r="L23" s="2"/>
      <c r="M23" s="10"/>
      <c r="N23" s="10"/>
      <c r="O23" s="10"/>
      <c r="P23" s="10"/>
      <c r="Q23" s="10"/>
      <c r="R23" s="10"/>
      <c r="S23" s="10"/>
    </row>
    <row r="24" ht="13.5" customHeight="1">
      <c r="A24" s="1" t="s">
        <v>69</v>
      </c>
      <c r="B24" s="40">
        <v>0.0</v>
      </c>
      <c r="C24" s="40">
        <v>0.0</v>
      </c>
      <c r="D24" s="40">
        <v>0.0</v>
      </c>
      <c r="E24" s="40">
        <v>1500.0</v>
      </c>
      <c r="F24" s="40">
        <v>1165.0</v>
      </c>
      <c r="G24" s="40">
        <v>2665.0</v>
      </c>
      <c r="H24" s="40">
        <v>1775.0</v>
      </c>
      <c r="I24" s="40">
        <v>1321.0</v>
      </c>
      <c r="J24" s="40">
        <v>3096.0</v>
      </c>
      <c r="K24" s="2"/>
      <c r="L24" s="2"/>
      <c r="M24" s="10"/>
      <c r="N24" s="10"/>
      <c r="O24" s="10"/>
      <c r="P24" s="10"/>
      <c r="Q24" s="10"/>
      <c r="R24" s="10"/>
      <c r="S24" s="10"/>
    </row>
    <row r="25" ht="13.5" customHeight="1">
      <c r="A25" s="2"/>
      <c r="B25" s="40"/>
      <c r="C25" s="40"/>
      <c r="D25" s="40"/>
      <c r="E25" s="40"/>
      <c r="F25" s="40"/>
      <c r="G25" s="40"/>
      <c r="H25" s="40"/>
      <c r="I25" s="40"/>
      <c r="J25" s="40"/>
      <c r="K25" s="2"/>
      <c r="L25" s="2"/>
      <c r="M25" s="10"/>
      <c r="N25" s="10"/>
      <c r="O25" s="10"/>
      <c r="P25" s="10"/>
      <c r="Q25" s="10"/>
      <c r="R25" s="10"/>
      <c r="S25" s="10"/>
    </row>
    <row r="26" ht="13.5" customHeight="1">
      <c r="A26" s="1" t="s">
        <v>71</v>
      </c>
      <c r="B26" s="40">
        <v>0.0</v>
      </c>
      <c r="C26" s="40">
        <v>0.0</v>
      </c>
      <c r="D26" s="40">
        <v>0.0</v>
      </c>
      <c r="E26" s="40">
        <v>387.0</v>
      </c>
      <c r="F26" s="40">
        <v>354.0</v>
      </c>
      <c r="G26" s="40">
        <v>741.0</v>
      </c>
      <c r="H26" s="40">
        <v>517.0</v>
      </c>
      <c r="I26" s="40">
        <v>434.0</v>
      </c>
      <c r="J26" s="40">
        <v>951.0</v>
      </c>
      <c r="K26" s="2"/>
      <c r="L26" s="2"/>
      <c r="M26" s="10"/>
      <c r="N26" s="10"/>
      <c r="O26" s="10"/>
      <c r="P26" s="45"/>
      <c r="Q26" s="10"/>
      <c r="R26" s="10"/>
      <c r="S26" s="10"/>
    </row>
    <row r="27" ht="13.5" customHeight="1">
      <c r="A27" s="1" t="s">
        <v>72</v>
      </c>
      <c r="B27" s="40">
        <v>0.0</v>
      </c>
      <c r="C27" s="40">
        <v>0.0</v>
      </c>
      <c r="D27" s="40">
        <v>0.0</v>
      </c>
      <c r="E27" s="40">
        <v>369.0</v>
      </c>
      <c r="F27" s="40">
        <v>321.0</v>
      </c>
      <c r="G27" s="40">
        <v>690.0</v>
      </c>
      <c r="H27" s="40">
        <v>595.0</v>
      </c>
      <c r="I27" s="40">
        <v>598.0</v>
      </c>
      <c r="J27" s="40">
        <v>1193.0</v>
      </c>
      <c r="K27" s="2"/>
      <c r="L27" s="2"/>
      <c r="M27" s="10"/>
      <c r="N27" s="6"/>
      <c r="O27" s="45"/>
      <c r="P27" s="45"/>
      <c r="Q27" s="10"/>
      <c r="R27" s="10"/>
      <c r="S27" s="10"/>
    </row>
    <row r="28" ht="13.5" customHeight="1">
      <c r="A28" s="1" t="s">
        <v>74</v>
      </c>
      <c r="B28" s="40">
        <v>0.0</v>
      </c>
      <c r="C28" s="40">
        <v>0.0</v>
      </c>
      <c r="D28" s="40">
        <v>0.0</v>
      </c>
      <c r="E28" s="40">
        <v>379.0</v>
      </c>
      <c r="F28" s="40">
        <v>246.0</v>
      </c>
      <c r="G28" s="40">
        <v>625.0</v>
      </c>
      <c r="H28" s="40">
        <v>182.0</v>
      </c>
      <c r="I28" s="40">
        <v>148.0</v>
      </c>
      <c r="J28" s="40">
        <v>330.0</v>
      </c>
      <c r="K28" s="11"/>
      <c r="L28" s="11"/>
      <c r="M28" s="10"/>
      <c r="N28" s="10"/>
      <c r="O28" s="10"/>
      <c r="P28" s="45"/>
      <c r="Q28" s="10"/>
      <c r="R28" s="10"/>
      <c r="S28" s="10"/>
    </row>
    <row r="29" ht="13.5" customHeight="1">
      <c r="A29" s="2"/>
      <c r="B29" s="40"/>
      <c r="C29" s="40"/>
      <c r="D29" s="40"/>
      <c r="E29" s="40"/>
      <c r="F29" s="40"/>
      <c r="G29" s="40"/>
      <c r="H29" s="40"/>
      <c r="I29" s="40"/>
      <c r="J29" s="40"/>
      <c r="K29" s="2"/>
      <c r="L29" s="2"/>
      <c r="M29" s="10"/>
      <c r="N29" s="10"/>
      <c r="O29" s="10"/>
      <c r="P29" s="10"/>
      <c r="Q29" s="10"/>
      <c r="R29" s="10"/>
      <c r="S29" s="10"/>
    </row>
    <row r="30" ht="13.5" customHeight="1">
      <c r="A30" s="1" t="s">
        <v>75</v>
      </c>
      <c r="B30" s="40">
        <v>0.0</v>
      </c>
      <c r="C30" s="40">
        <v>0.0</v>
      </c>
      <c r="D30" s="40">
        <v>0.0</v>
      </c>
      <c r="E30" s="40">
        <v>364.0</v>
      </c>
      <c r="F30" s="40">
        <v>339.0</v>
      </c>
      <c r="G30" s="40">
        <v>703.0</v>
      </c>
      <c r="H30" s="40">
        <v>1006.0</v>
      </c>
      <c r="I30" s="40">
        <v>924.0</v>
      </c>
      <c r="J30" s="40">
        <v>1930.0</v>
      </c>
      <c r="K30" s="2"/>
      <c r="L30" s="2"/>
      <c r="M30" s="10"/>
      <c r="N30" s="10"/>
      <c r="O30" s="10"/>
      <c r="P30" s="45"/>
      <c r="Q30" s="10"/>
      <c r="R30" s="10"/>
      <c r="S30" s="10"/>
    </row>
    <row r="31" ht="13.5" customHeight="1">
      <c r="A31" s="1" t="s">
        <v>76</v>
      </c>
      <c r="B31" s="40">
        <v>0.0</v>
      </c>
      <c r="C31" s="40">
        <v>0.0</v>
      </c>
      <c r="D31" s="40">
        <v>0.0</v>
      </c>
      <c r="E31" s="40">
        <v>169.0</v>
      </c>
      <c r="F31" s="40">
        <v>165.0</v>
      </c>
      <c r="G31" s="40">
        <v>334.0</v>
      </c>
      <c r="H31" s="40">
        <v>1441.0</v>
      </c>
      <c r="I31" s="40">
        <v>1150.0</v>
      </c>
      <c r="J31" s="40">
        <v>2591.0</v>
      </c>
      <c r="K31" s="2"/>
      <c r="L31" s="2"/>
      <c r="M31" s="10"/>
      <c r="N31" s="10"/>
      <c r="O31" s="10"/>
      <c r="P31" s="10"/>
      <c r="Q31" s="10"/>
      <c r="R31" s="10"/>
      <c r="S31" s="10"/>
    </row>
    <row r="32" ht="13.5" customHeight="1">
      <c r="A32" s="2"/>
      <c r="B32" s="40"/>
      <c r="C32" s="40"/>
      <c r="D32" s="40"/>
      <c r="E32" s="40"/>
      <c r="F32" s="40"/>
      <c r="G32" s="40"/>
      <c r="H32" s="40"/>
      <c r="I32" s="40"/>
      <c r="J32" s="40"/>
      <c r="K32" s="2"/>
      <c r="L32" s="2"/>
      <c r="M32" s="10"/>
      <c r="N32" s="10"/>
      <c r="O32" s="10"/>
      <c r="P32" s="10"/>
      <c r="Q32" s="10"/>
      <c r="R32" s="10"/>
      <c r="S32" s="10"/>
    </row>
    <row r="33" ht="13.5" customHeight="1">
      <c r="A33" s="12" t="s">
        <v>77</v>
      </c>
      <c r="B33" s="8">
        <f t="shared" ref="B33:J33" si="1">SUM(B6:B32)</f>
        <v>1540</v>
      </c>
      <c r="C33" s="8">
        <f t="shared" si="1"/>
        <v>1400</v>
      </c>
      <c r="D33" s="8">
        <f t="shared" si="1"/>
        <v>2940</v>
      </c>
      <c r="E33" s="8">
        <f t="shared" si="1"/>
        <v>10261</v>
      </c>
      <c r="F33" s="8">
        <f t="shared" si="1"/>
        <v>8670</v>
      </c>
      <c r="G33" s="8">
        <f t="shared" si="1"/>
        <v>18931</v>
      </c>
      <c r="H33" s="8">
        <f t="shared" si="1"/>
        <v>16624</v>
      </c>
      <c r="I33" s="8">
        <f t="shared" si="1"/>
        <v>14086</v>
      </c>
      <c r="J33" s="8">
        <f t="shared" si="1"/>
        <v>30710</v>
      </c>
      <c r="K33" s="2"/>
      <c r="L33" s="2"/>
      <c r="M33" s="10"/>
      <c r="N33" s="10"/>
      <c r="O33" s="10"/>
      <c r="P33" s="10"/>
      <c r="Q33" s="10"/>
      <c r="R33" s="10"/>
      <c r="S33" s="10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10"/>
      <c r="N34" s="10"/>
      <c r="O34" s="10"/>
      <c r="P34" s="10"/>
      <c r="Q34" s="10"/>
      <c r="R34" s="10"/>
      <c r="S34" s="10"/>
    </row>
    <row r="35" ht="12.0" customHeight="1">
      <c r="K35" s="10"/>
      <c r="L35" s="10"/>
      <c r="M35" s="10"/>
      <c r="N35" s="10"/>
      <c r="O35" s="10"/>
      <c r="P35" s="10"/>
      <c r="Q35" s="10"/>
      <c r="R35" s="10"/>
      <c r="S35" s="10"/>
    </row>
    <row r="36" ht="12.0" customHeight="1">
      <c r="K36" s="10"/>
      <c r="L36" s="10"/>
      <c r="M36" s="10"/>
      <c r="N36" s="10"/>
      <c r="O36" s="10"/>
      <c r="P36" s="10"/>
      <c r="Q36" s="10"/>
      <c r="R36" s="10"/>
      <c r="S36" s="10"/>
    </row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&amp;R43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8.0"/>
    <col customWidth="1" min="3" max="3" width="6.71"/>
    <col customWidth="1" min="4" max="4" width="6.86"/>
    <col customWidth="1" min="5" max="5" width="8.29"/>
    <col customWidth="1" min="6" max="6" width="6.14"/>
    <col customWidth="1" min="7" max="7" width="6.43"/>
    <col customWidth="1" min="8" max="8" width="6.29"/>
    <col customWidth="1" min="9" max="9" width="6.43"/>
    <col customWidth="1" min="10" max="10" width="7.57"/>
    <col customWidth="1" min="11" max="26" width="8.0"/>
  </cols>
  <sheetData>
    <row r="1" ht="13.5" customHeight="1">
      <c r="A1" s="1" t="s">
        <v>127</v>
      </c>
      <c r="B1" s="2"/>
      <c r="C1" s="2"/>
      <c r="D1" s="2"/>
      <c r="E1" s="2"/>
      <c r="F1" s="2"/>
      <c r="G1" s="2"/>
      <c r="H1" s="2"/>
      <c r="I1" s="2"/>
      <c r="J1" s="2"/>
      <c r="K1" s="2"/>
      <c r="L1" s="10"/>
      <c r="M1" s="10"/>
      <c r="N1" s="10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46"/>
    </row>
    <row r="3" ht="13.5" customHeight="1">
      <c r="A3" s="3" t="s">
        <v>47</v>
      </c>
      <c r="B3" s="42" t="s">
        <v>132</v>
      </c>
      <c r="C3" s="44"/>
      <c r="D3" s="44"/>
      <c r="E3" s="42" t="s">
        <v>133</v>
      </c>
      <c r="F3" s="44"/>
      <c r="G3" s="44"/>
      <c r="H3" s="42" t="s">
        <v>134</v>
      </c>
      <c r="I3" s="44"/>
      <c r="J3" s="44"/>
      <c r="K3" s="46"/>
    </row>
    <row r="4" ht="13.5" customHeight="1">
      <c r="A4" s="7"/>
      <c r="B4" s="8" t="s">
        <v>112</v>
      </c>
      <c r="C4" s="8" t="s">
        <v>111</v>
      </c>
      <c r="D4" s="8" t="s">
        <v>9</v>
      </c>
      <c r="E4" s="8" t="s">
        <v>112</v>
      </c>
      <c r="F4" s="8" t="s">
        <v>111</v>
      </c>
      <c r="G4" s="8" t="s">
        <v>9</v>
      </c>
      <c r="H4" s="8" t="s">
        <v>112</v>
      </c>
      <c r="I4" s="8" t="s">
        <v>111</v>
      </c>
      <c r="J4" s="8" t="s">
        <v>9</v>
      </c>
      <c r="K4" s="46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46"/>
    </row>
    <row r="6" ht="13.5" customHeight="1">
      <c r="A6" s="1" t="s">
        <v>51</v>
      </c>
      <c r="B6" s="2">
        <v>645.0</v>
      </c>
      <c r="C6" s="2">
        <v>663.0</v>
      </c>
      <c r="D6" s="2">
        <v>1308.0</v>
      </c>
      <c r="E6" s="2">
        <v>590.0</v>
      </c>
      <c r="F6" s="2">
        <v>508.0</v>
      </c>
      <c r="G6" s="2">
        <v>1098.0</v>
      </c>
      <c r="H6" s="2">
        <f t="shared" ref="H6:J6" si="1">+(B6+E6)</f>
        <v>1235</v>
      </c>
      <c r="I6" s="2">
        <f t="shared" si="1"/>
        <v>1171</v>
      </c>
      <c r="J6" s="2">
        <f t="shared" si="1"/>
        <v>2406</v>
      </c>
      <c r="K6" s="46"/>
    </row>
    <row r="7" ht="13.5" customHeight="1">
      <c r="A7" s="1" t="s">
        <v>52</v>
      </c>
      <c r="B7" s="2">
        <v>1929.0</v>
      </c>
      <c r="C7" s="2">
        <v>1691.0</v>
      </c>
      <c r="D7" s="2">
        <v>3620.0</v>
      </c>
      <c r="E7" s="2">
        <v>1989.0</v>
      </c>
      <c r="F7" s="2">
        <v>1633.0</v>
      </c>
      <c r="G7" s="2">
        <v>3622.0</v>
      </c>
      <c r="H7" s="2">
        <f t="shared" ref="H7:J7" si="2">+(B7+E7)</f>
        <v>3918</v>
      </c>
      <c r="I7" s="2">
        <f t="shared" si="2"/>
        <v>3324</v>
      </c>
      <c r="J7" s="2">
        <f t="shared" si="2"/>
        <v>7242</v>
      </c>
      <c r="K7" s="46"/>
    </row>
    <row r="8" ht="13.5" customHeight="1">
      <c r="A8" s="1" t="s">
        <v>53</v>
      </c>
      <c r="B8" s="2">
        <v>300.0</v>
      </c>
      <c r="C8" s="2">
        <v>271.0</v>
      </c>
      <c r="D8" s="2">
        <v>571.0</v>
      </c>
      <c r="E8" s="2">
        <v>208.0</v>
      </c>
      <c r="F8" s="2">
        <v>168.0</v>
      </c>
      <c r="G8" s="2">
        <v>376.0</v>
      </c>
      <c r="H8" s="2">
        <f t="shared" ref="H8:J8" si="3">+(B8+E8)</f>
        <v>508</v>
      </c>
      <c r="I8" s="2">
        <f t="shared" si="3"/>
        <v>439</v>
      </c>
      <c r="J8" s="2">
        <f t="shared" si="3"/>
        <v>947</v>
      </c>
      <c r="K8" s="46"/>
    </row>
    <row r="9" ht="13.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46"/>
    </row>
    <row r="10" ht="13.5" customHeight="1">
      <c r="A10" s="1" t="s">
        <v>54</v>
      </c>
      <c r="B10" s="2">
        <v>113.0</v>
      </c>
      <c r="C10" s="2">
        <v>97.0</v>
      </c>
      <c r="D10" s="2">
        <v>210.0</v>
      </c>
      <c r="E10" s="2">
        <v>0.0</v>
      </c>
      <c r="F10" s="2">
        <v>0.0</v>
      </c>
      <c r="G10" s="2">
        <v>0.0</v>
      </c>
      <c r="H10" s="2">
        <f t="shared" ref="H10:J10" si="4">+(B10+E10)</f>
        <v>113</v>
      </c>
      <c r="I10" s="2">
        <f t="shared" si="4"/>
        <v>97</v>
      </c>
      <c r="J10" s="2">
        <f t="shared" si="4"/>
        <v>210</v>
      </c>
      <c r="K10" s="46"/>
    </row>
    <row r="11" ht="13.5" customHeight="1">
      <c r="A11" s="1" t="s">
        <v>55</v>
      </c>
      <c r="B11" s="2">
        <v>373.0</v>
      </c>
      <c r="C11" s="2">
        <v>364.0</v>
      </c>
      <c r="D11" s="2">
        <v>737.0</v>
      </c>
      <c r="E11" s="2">
        <v>425.0</v>
      </c>
      <c r="F11" s="2">
        <v>414.0</v>
      </c>
      <c r="G11" s="2">
        <v>839.0</v>
      </c>
      <c r="H11" s="2">
        <f t="shared" ref="H11:J11" si="5">+(B11+E11)</f>
        <v>798</v>
      </c>
      <c r="I11" s="2">
        <f t="shared" si="5"/>
        <v>778</v>
      </c>
      <c r="J11" s="2">
        <f t="shared" si="5"/>
        <v>1576</v>
      </c>
      <c r="K11" s="46"/>
    </row>
    <row r="12" ht="13.5" customHeight="1">
      <c r="A12" s="1" t="s">
        <v>56</v>
      </c>
      <c r="B12" s="2">
        <v>354.0</v>
      </c>
      <c r="C12" s="2">
        <v>307.0</v>
      </c>
      <c r="D12" s="2">
        <v>661.0</v>
      </c>
      <c r="E12" s="2">
        <v>345.0</v>
      </c>
      <c r="F12" s="2">
        <v>203.0</v>
      </c>
      <c r="G12" s="2">
        <v>548.0</v>
      </c>
      <c r="H12" s="2">
        <f t="shared" ref="H12:J12" si="6">+(B12+E12)</f>
        <v>699</v>
      </c>
      <c r="I12" s="2">
        <f t="shared" si="6"/>
        <v>510</v>
      </c>
      <c r="J12" s="2">
        <f t="shared" si="6"/>
        <v>1209</v>
      </c>
      <c r="K12" s="46"/>
    </row>
    <row r="13" ht="13.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46"/>
    </row>
    <row r="14" ht="13.5" customHeight="1">
      <c r="A14" s="1" t="s">
        <v>57</v>
      </c>
      <c r="B14" s="2">
        <v>1220.0</v>
      </c>
      <c r="C14" s="2">
        <v>983.0</v>
      </c>
      <c r="D14" s="2">
        <v>2203.0</v>
      </c>
      <c r="E14" s="2">
        <v>605.0</v>
      </c>
      <c r="F14" s="2">
        <v>334.0</v>
      </c>
      <c r="G14" s="2">
        <v>939.0</v>
      </c>
      <c r="H14" s="2">
        <f t="shared" ref="H14:J14" si="7">+(B14+E14)</f>
        <v>1825</v>
      </c>
      <c r="I14" s="2">
        <f t="shared" si="7"/>
        <v>1317</v>
      </c>
      <c r="J14" s="2">
        <f t="shared" si="7"/>
        <v>3142</v>
      </c>
      <c r="K14" s="46"/>
    </row>
    <row r="15" ht="13.5" customHeight="1">
      <c r="A15" s="1" t="s">
        <v>58</v>
      </c>
      <c r="B15" s="2">
        <v>1943.0</v>
      </c>
      <c r="C15" s="2">
        <v>1975.0</v>
      </c>
      <c r="D15" s="2">
        <v>3918.0</v>
      </c>
      <c r="E15" s="2">
        <v>963.0</v>
      </c>
      <c r="F15" s="2">
        <v>938.0</v>
      </c>
      <c r="G15" s="2">
        <v>1901.0</v>
      </c>
      <c r="H15" s="2">
        <f t="shared" ref="H15:J15" si="8">+(B15+E15)</f>
        <v>2906</v>
      </c>
      <c r="I15" s="2">
        <f t="shared" si="8"/>
        <v>2913</v>
      </c>
      <c r="J15" s="2">
        <f t="shared" si="8"/>
        <v>5819</v>
      </c>
      <c r="K15" s="46"/>
    </row>
    <row r="16" ht="13.5" customHeight="1">
      <c r="A16" s="1" t="s">
        <v>60</v>
      </c>
      <c r="B16" s="2">
        <v>1077.0</v>
      </c>
      <c r="C16" s="2">
        <v>787.0</v>
      </c>
      <c r="D16" s="2">
        <v>1864.0</v>
      </c>
      <c r="E16" s="2">
        <v>297.0</v>
      </c>
      <c r="F16" s="2">
        <v>182.0</v>
      </c>
      <c r="G16" s="2">
        <v>479.0</v>
      </c>
      <c r="H16" s="2">
        <f t="shared" ref="H16:J16" si="9">+(B16+E16)</f>
        <v>1374</v>
      </c>
      <c r="I16" s="2">
        <f t="shared" si="9"/>
        <v>969</v>
      </c>
      <c r="J16" s="2">
        <f t="shared" si="9"/>
        <v>2343</v>
      </c>
      <c r="K16" s="46"/>
    </row>
    <row r="17" ht="13.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46"/>
    </row>
    <row r="18" ht="13.5" customHeight="1">
      <c r="A18" s="1" t="s">
        <v>61</v>
      </c>
      <c r="B18" s="2">
        <v>530.0</v>
      </c>
      <c r="C18" s="2">
        <v>526.0</v>
      </c>
      <c r="D18" s="2">
        <v>1056.0</v>
      </c>
      <c r="E18" s="2">
        <v>480.0</v>
      </c>
      <c r="F18" s="2">
        <v>302.0</v>
      </c>
      <c r="G18" s="2">
        <v>782.0</v>
      </c>
      <c r="H18" s="2">
        <f t="shared" ref="H18:J18" si="10">+(B18+E18)</f>
        <v>1010</v>
      </c>
      <c r="I18" s="2">
        <f t="shared" si="10"/>
        <v>828</v>
      </c>
      <c r="J18" s="2">
        <f t="shared" si="10"/>
        <v>1838</v>
      </c>
      <c r="K18" s="46"/>
    </row>
    <row r="19" ht="13.5" customHeight="1">
      <c r="A19" s="1" t="s">
        <v>63</v>
      </c>
      <c r="B19" s="2">
        <v>1578.0</v>
      </c>
      <c r="C19" s="2">
        <v>1074.0</v>
      </c>
      <c r="D19" s="2">
        <v>2652.0</v>
      </c>
      <c r="E19" s="2">
        <v>533.0</v>
      </c>
      <c r="F19" s="2">
        <v>512.0</v>
      </c>
      <c r="G19" s="2">
        <v>1045.0</v>
      </c>
      <c r="H19" s="2">
        <f t="shared" ref="H19:J19" si="11">+(B19+E19)</f>
        <v>2111</v>
      </c>
      <c r="I19" s="2">
        <f t="shared" si="11"/>
        <v>1586</v>
      </c>
      <c r="J19" s="2">
        <f t="shared" si="11"/>
        <v>3697</v>
      </c>
      <c r="K19" s="46"/>
    </row>
    <row r="20" ht="13.5" customHeight="1">
      <c r="A20" s="1" t="s">
        <v>62</v>
      </c>
      <c r="B20" s="2">
        <v>1327.0</v>
      </c>
      <c r="C20" s="2">
        <v>985.0</v>
      </c>
      <c r="D20" s="2">
        <v>2312.0</v>
      </c>
      <c r="E20" s="2">
        <v>622.0</v>
      </c>
      <c r="F20" s="2">
        <v>599.0</v>
      </c>
      <c r="G20" s="2">
        <v>1221.0</v>
      </c>
      <c r="H20" s="2">
        <f t="shared" ref="H20:J20" si="12">+(B20+E20)</f>
        <v>1949</v>
      </c>
      <c r="I20" s="2">
        <f t="shared" si="12"/>
        <v>1584</v>
      </c>
      <c r="J20" s="2">
        <f t="shared" si="12"/>
        <v>3533</v>
      </c>
      <c r="K20" s="46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46"/>
    </row>
    <row r="22" ht="13.5" customHeight="1">
      <c r="A22" s="1" t="s">
        <v>131</v>
      </c>
      <c r="B22" s="2">
        <v>332.0</v>
      </c>
      <c r="C22" s="2">
        <v>294.0</v>
      </c>
      <c r="D22" s="2">
        <v>626.0</v>
      </c>
      <c r="E22" s="2">
        <v>684.0</v>
      </c>
      <c r="F22" s="2">
        <v>513.0</v>
      </c>
      <c r="G22" s="2">
        <v>1197.0</v>
      </c>
      <c r="H22" s="2">
        <f t="shared" ref="H22:J22" si="13">+(B22+E22)</f>
        <v>1016</v>
      </c>
      <c r="I22" s="2">
        <f t="shared" si="13"/>
        <v>807</v>
      </c>
      <c r="J22" s="2">
        <f t="shared" si="13"/>
        <v>1823</v>
      </c>
      <c r="K22" s="46"/>
    </row>
    <row r="23" ht="13.5" customHeight="1">
      <c r="A23" s="1" t="s">
        <v>67</v>
      </c>
      <c r="B23" s="2">
        <v>5129.0</v>
      </c>
      <c r="C23" s="2">
        <v>5098.0</v>
      </c>
      <c r="D23" s="2">
        <v>10218.0</v>
      </c>
      <c r="E23" s="2">
        <v>1332.0</v>
      </c>
      <c r="F23" s="2">
        <v>1401.0</v>
      </c>
      <c r="G23" s="2">
        <v>2733.0</v>
      </c>
      <c r="H23" s="2">
        <f t="shared" ref="H23:J23" si="14">+(B23+E23)</f>
        <v>6461</v>
      </c>
      <c r="I23" s="2">
        <f t="shared" si="14"/>
        <v>6499</v>
      </c>
      <c r="J23" s="2">
        <f t="shared" si="14"/>
        <v>12951</v>
      </c>
      <c r="K23" s="46"/>
    </row>
    <row r="24" ht="13.5" customHeight="1">
      <c r="A24" s="1" t="s">
        <v>69</v>
      </c>
      <c r="B24" s="2">
        <v>2307.0</v>
      </c>
      <c r="C24" s="2">
        <v>2089.0</v>
      </c>
      <c r="D24" s="2">
        <v>4396.0</v>
      </c>
      <c r="E24" s="2">
        <v>1019.0</v>
      </c>
      <c r="F24" s="2">
        <v>638.0</v>
      </c>
      <c r="G24" s="2">
        <v>1657.0</v>
      </c>
      <c r="H24" s="2">
        <f t="shared" ref="H24:J24" si="15">+(B24+E24)</f>
        <v>3326</v>
      </c>
      <c r="I24" s="2">
        <f t="shared" si="15"/>
        <v>2727</v>
      </c>
      <c r="J24" s="2">
        <f t="shared" si="15"/>
        <v>6053</v>
      </c>
      <c r="K24" s="46"/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46"/>
    </row>
    <row r="26" ht="13.5" customHeight="1">
      <c r="A26" s="1" t="s">
        <v>71</v>
      </c>
      <c r="B26" s="2">
        <v>599.0</v>
      </c>
      <c r="C26" s="2">
        <v>425.0</v>
      </c>
      <c r="D26" s="2">
        <v>1024.0</v>
      </c>
      <c r="E26" s="2">
        <v>519.0</v>
      </c>
      <c r="F26" s="2">
        <v>438.0</v>
      </c>
      <c r="G26" s="2">
        <v>957.0</v>
      </c>
      <c r="H26" s="2">
        <f t="shared" ref="H26:J26" si="16">+(B26+E26)</f>
        <v>1118</v>
      </c>
      <c r="I26" s="2">
        <f t="shared" si="16"/>
        <v>863</v>
      </c>
      <c r="J26" s="2">
        <f t="shared" si="16"/>
        <v>1981</v>
      </c>
      <c r="K26" s="46"/>
    </row>
    <row r="27" ht="13.5" customHeight="1">
      <c r="A27" s="1" t="s">
        <v>72</v>
      </c>
      <c r="B27" s="2">
        <v>425.0</v>
      </c>
      <c r="C27" s="2">
        <v>410.0</v>
      </c>
      <c r="D27" s="2">
        <v>835.0</v>
      </c>
      <c r="E27" s="2">
        <v>254.0</v>
      </c>
      <c r="F27" s="2">
        <v>180.0</v>
      </c>
      <c r="G27" s="2">
        <v>434.0</v>
      </c>
      <c r="H27" s="2">
        <f t="shared" ref="H27:J27" si="17">+(B27+E27)</f>
        <v>679</v>
      </c>
      <c r="I27" s="2">
        <f t="shared" si="17"/>
        <v>590</v>
      </c>
      <c r="J27" s="2">
        <f t="shared" si="17"/>
        <v>1269</v>
      </c>
      <c r="K27" s="46"/>
    </row>
    <row r="28" ht="13.5" customHeight="1">
      <c r="A28" s="1" t="s">
        <v>74</v>
      </c>
      <c r="B28" s="2">
        <v>551.0</v>
      </c>
      <c r="C28" s="2">
        <v>513.0</v>
      </c>
      <c r="D28" s="2">
        <v>1064.0</v>
      </c>
      <c r="E28" s="2">
        <v>320.0</v>
      </c>
      <c r="F28" s="2">
        <v>225.0</v>
      </c>
      <c r="G28" s="2">
        <v>545.0</v>
      </c>
      <c r="H28" s="2">
        <f t="shared" ref="H28:J28" si="18">+(B28+E28)</f>
        <v>871</v>
      </c>
      <c r="I28" s="2">
        <f t="shared" si="18"/>
        <v>738</v>
      </c>
      <c r="J28" s="2">
        <f t="shared" si="18"/>
        <v>1609</v>
      </c>
      <c r="K28" s="46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46"/>
    </row>
    <row r="30" ht="13.5" customHeight="1">
      <c r="A30" s="1" t="s">
        <v>75</v>
      </c>
      <c r="B30" s="2">
        <v>1475.0</v>
      </c>
      <c r="C30" s="2">
        <v>1517.0</v>
      </c>
      <c r="D30" s="2">
        <v>2992.0</v>
      </c>
      <c r="E30" s="2">
        <v>257.0</v>
      </c>
      <c r="F30" s="2">
        <v>223.0</v>
      </c>
      <c r="G30" s="2">
        <v>480.0</v>
      </c>
      <c r="H30" s="2">
        <f t="shared" ref="H30:J30" si="19">+(B30+E30)</f>
        <v>1732</v>
      </c>
      <c r="I30" s="2">
        <f t="shared" si="19"/>
        <v>1740</v>
      </c>
      <c r="J30" s="2">
        <f t="shared" si="19"/>
        <v>3472</v>
      </c>
      <c r="K30" s="46"/>
    </row>
    <row r="31" ht="13.5" customHeight="1">
      <c r="A31" s="1" t="s">
        <v>76</v>
      </c>
      <c r="B31" s="2">
        <v>581.0</v>
      </c>
      <c r="C31" s="2">
        <v>415.0</v>
      </c>
      <c r="D31" s="2">
        <v>996.0</v>
      </c>
      <c r="E31" s="2">
        <v>374.0</v>
      </c>
      <c r="F31" s="2">
        <v>217.0</v>
      </c>
      <c r="G31" s="2">
        <v>591.0</v>
      </c>
      <c r="H31" s="2">
        <f t="shared" ref="H31:J31" si="20">+(B31+E31)</f>
        <v>955</v>
      </c>
      <c r="I31" s="2">
        <f t="shared" si="20"/>
        <v>632</v>
      </c>
      <c r="J31" s="2">
        <f t="shared" si="20"/>
        <v>1587</v>
      </c>
      <c r="K31" s="46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46"/>
    </row>
    <row r="33" ht="13.5" customHeight="1">
      <c r="A33" s="12" t="s">
        <v>77</v>
      </c>
      <c r="B33" s="7">
        <f>SUM(B6:B32)</f>
        <v>22788</v>
      </c>
      <c r="C33" s="7">
        <v>20475.0</v>
      </c>
      <c r="D33" s="7">
        <v>43263.0</v>
      </c>
      <c r="E33" s="7">
        <v>11816.0</v>
      </c>
      <c r="F33" s="7">
        <v>9628.0</v>
      </c>
      <c r="G33" s="7">
        <v>21444.0</v>
      </c>
      <c r="H33" s="7">
        <f>+(B33+E33)</f>
        <v>34604</v>
      </c>
      <c r="I33" s="7">
        <v>30112.0</v>
      </c>
      <c r="J33" s="7">
        <v>64716.0</v>
      </c>
      <c r="K33" s="46"/>
    </row>
    <row r="34" ht="13.5" customHeight="1">
      <c r="A34" s="1" t="s">
        <v>135</v>
      </c>
      <c r="B34" s="2"/>
      <c r="C34" s="2"/>
      <c r="D34" s="2"/>
      <c r="E34" s="2"/>
      <c r="F34" s="2"/>
      <c r="G34" s="2"/>
      <c r="H34" s="2"/>
      <c r="I34" s="2"/>
      <c r="J34" s="2"/>
      <c r="K34" s="46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46"/>
    </row>
    <row r="36" ht="13.5" customHeight="1">
      <c r="A36" s="1" t="s">
        <v>25</v>
      </c>
      <c r="B36" s="2"/>
      <c r="C36" s="2"/>
      <c r="D36" s="2"/>
      <c r="E36" s="2"/>
      <c r="F36" s="2"/>
      <c r="G36" s="2"/>
      <c r="H36" s="2"/>
      <c r="I36" s="2"/>
      <c r="J36" s="2"/>
      <c r="K36" s="46"/>
    </row>
    <row r="37" ht="13.5" customHeight="1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&amp;R44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71"/>
    <col customWidth="1" min="2" max="2" width="8.0"/>
    <col customWidth="1" min="3" max="3" width="7.0"/>
    <col customWidth="1" min="4" max="4" width="7.29"/>
    <col customWidth="1" min="5" max="5" width="7.86"/>
    <col customWidth="1" min="6" max="6" width="7.14"/>
    <col customWidth="1" min="7" max="7" width="8.29"/>
    <col customWidth="1" min="8" max="8" width="7.86"/>
    <col customWidth="1" min="9" max="9" width="8.0"/>
    <col customWidth="1" min="10" max="10" width="7.71"/>
    <col customWidth="1" min="11" max="13" width="6.57"/>
    <col customWidth="1" min="14" max="15" width="5.57"/>
    <col customWidth="1" min="16" max="16" width="6.29"/>
    <col customWidth="1" min="17" max="18" width="6.57"/>
    <col customWidth="1" min="19" max="19" width="7.57"/>
    <col customWidth="1" min="20" max="21" width="10.29"/>
    <col customWidth="1" min="22" max="26" width="8.0"/>
  </cols>
  <sheetData>
    <row r="1" ht="13.5" customHeight="1">
      <c r="A1" s="1" t="s">
        <v>136</v>
      </c>
      <c r="B1" s="2"/>
      <c r="C1" s="2"/>
      <c r="D1" s="2"/>
      <c r="E1" s="2"/>
      <c r="F1" s="2"/>
      <c r="G1" s="2"/>
      <c r="H1" s="2"/>
      <c r="I1" s="2"/>
      <c r="J1" s="2"/>
      <c r="K1" s="10"/>
      <c r="L1" s="10"/>
      <c r="M1" s="10"/>
      <c r="N1" s="10"/>
      <c r="O1" s="10"/>
      <c r="P1" s="10"/>
      <c r="Q1" s="10"/>
      <c r="R1" s="10"/>
      <c r="S1" s="10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10"/>
      <c r="L2" s="10"/>
      <c r="M2" s="10"/>
      <c r="N2" s="10"/>
      <c r="O2" s="10"/>
      <c r="P2" s="10"/>
      <c r="Q2" s="10"/>
      <c r="R2" s="10"/>
      <c r="S2" s="10"/>
    </row>
    <row r="3" ht="13.5" customHeight="1">
      <c r="A3" s="3" t="s">
        <v>137</v>
      </c>
      <c r="B3" s="42" t="s">
        <v>138</v>
      </c>
      <c r="C3" s="44"/>
      <c r="D3" s="44"/>
      <c r="E3" s="42" t="s">
        <v>139</v>
      </c>
      <c r="F3" s="44"/>
      <c r="G3" s="44"/>
      <c r="H3" s="42" t="s">
        <v>140</v>
      </c>
      <c r="I3" s="44"/>
      <c r="J3" s="44"/>
      <c r="K3" s="47"/>
      <c r="L3" s="10"/>
      <c r="M3" s="10"/>
      <c r="N3" s="47"/>
      <c r="O3" s="10"/>
      <c r="P3" s="10"/>
      <c r="Q3" s="47"/>
      <c r="R3" s="10"/>
      <c r="S3" s="10"/>
    </row>
    <row r="4" ht="13.5" customHeight="1">
      <c r="A4" s="7"/>
      <c r="B4" s="8" t="s">
        <v>112</v>
      </c>
      <c r="C4" s="8" t="s">
        <v>111</v>
      </c>
      <c r="D4" s="8" t="s">
        <v>9</v>
      </c>
      <c r="E4" s="8" t="s">
        <v>112</v>
      </c>
      <c r="F4" s="8" t="s">
        <v>111</v>
      </c>
      <c r="G4" s="8" t="s">
        <v>9</v>
      </c>
      <c r="H4" s="8" t="s">
        <v>112</v>
      </c>
      <c r="I4" s="8" t="s">
        <v>111</v>
      </c>
      <c r="J4" s="8" t="s">
        <v>9</v>
      </c>
      <c r="K4" s="6"/>
      <c r="L4" s="6"/>
      <c r="M4" s="6"/>
      <c r="N4" s="6"/>
      <c r="O4" s="6"/>
      <c r="P4" s="6"/>
      <c r="Q4" s="6"/>
      <c r="R4" s="6"/>
      <c r="S4" s="6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10"/>
      <c r="L5" s="10"/>
      <c r="M5" s="10"/>
      <c r="N5" s="10"/>
      <c r="O5" s="10"/>
      <c r="P5" s="10"/>
      <c r="Q5" s="10"/>
      <c r="R5" s="10"/>
      <c r="S5" s="10"/>
    </row>
    <row r="6" ht="13.5" customHeight="1">
      <c r="A6" s="1" t="s">
        <v>141</v>
      </c>
      <c r="B6" s="40">
        <v>266.0</v>
      </c>
      <c r="C6" s="2">
        <v>267.0</v>
      </c>
      <c r="D6" s="2">
        <v>533.0</v>
      </c>
      <c r="E6" s="11" t="s">
        <v>20</v>
      </c>
      <c r="F6" s="11" t="s">
        <v>20</v>
      </c>
      <c r="G6" s="11" t="s">
        <v>20</v>
      </c>
      <c r="H6" s="11" t="s">
        <v>20</v>
      </c>
      <c r="I6" s="11" t="s">
        <v>20</v>
      </c>
      <c r="J6" s="11" t="s">
        <v>20</v>
      </c>
      <c r="K6" s="45"/>
      <c r="L6" s="45"/>
      <c r="M6" s="45"/>
      <c r="N6" s="45"/>
      <c r="O6" s="45"/>
      <c r="P6" s="45"/>
      <c r="Q6" s="10"/>
      <c r="R6" s="10"/>
      <c r="S6" s="10"/>
    </row>
    <row r="7" ht="13.5" customHeight="1">
      <c r="A7" s="1" t="s">
        <v>142</v>
      </c>
      <c r="B7" s="40">
        <v>235.0</v>
      </c>
      <c r="C7" s="2">
        <v>234.0</v>
      </c>
      <c r="D7" s="2">
        <v>469.0</v>
      </c>
      <c r="E7" s="2">
        <v>2328.0</v>
      </c>
      <c r="F7" s="40">
        <v>2099.0</v>
      </c>
      <c r="G7" s="40">
        <v>4427.0</v>
      </c>
      <c r="H7" s="2">
        <v>2652.0</v>
      </c>
      <c r="I7" s="2">
        <v>2423.0</v>
      </c>
      <c r="J7" s="2">
        <v>5075.0</v>
      </c>
      <c r="K7" s="10"/>
      <c r="L7" s="10"/>
      <c r="M7" s="10"/>
      <c r="N7" s="10"/>
      <c r="O7" s="10"/>
      <c r="P7" s="10"/>
      <c r="Q7" s="10"/>
      <c r="R7" s="10"/>
      <c r="S7" s="10"/>
    </row>
    <row r="8" ht="13.5" customHeight="1">
      <c r="A8" s="1" t="s">
        <v>143</v>
      </c>
      <c r="B8" s="40">
        <v>159.0</v>
      </c>
      <c r="C8" s="2">
        <v>153.0</v>
      </c>
      <c r="D8" s="2">
        <v>312.0</v>
      </c>
      <c r="E8" s="2">
        <v>2104.0</v>
      </c>
      <c r="F8" s="40">
        <v>1831.0</v>
      </c>
      <c r="G8" s="40">
        <v>3935.0</v>
      </c>
      <c r="H8" s="2">
        <v>2667.0</v>
      </c>
      <c r="I8" s="2">
        <v>2243.0</v>
      </c>
      <c r="J8" s="2">
        <v>4910.0</v>
      </c>
      <c r="K8" s="10"/>
      <c r="L8" s="10"/>
      <c r="M8" s="10"/>
      <c r="N8" s="10"/>
      <c r="O8" s="10"/>
      <c r="P8" s="10"/>
      <c r="Q8" s="10"/>
      <c r="R8" s="10"/>
      <c r="S8" s="10"/>
    </row>
    <row r="9" ht="13.5" customHeight="1">
      <c r="A9" s="2"/>
      <c r="B9" s="40"/>
      <c r="C9" s="2"/>
      <c r="D9" s="2"/>
      <c r="E9" s="2"/>
      <c r="F9" s="40"/>
      <c r="G9" s="40"/>
      <c r="H9" s="2"/>
      <c r="I9" s="2"/>
      <c r="J9" s="2"/>
      <c r="K9" s="10"/>
      <c r="L9" s="10"/>
      <c r="M9" s="10"/>
      <c r="N9" s="10"/>
      <c r="O9" s="10"/>
      <c r="P9" s="10"/>
      <c r="Q9" s="10"/>
      <c r="R9" s="10"/>
      <c r="S9" s="10"/>
    </row>
    <row r="10" ht="13.5" customHeight="1">
      <c r="A10" s="1" t="s">
        <v>144</v>
      </c>
      <c r="B10" s="40">
        <v>106.0</v>
      </c>
      <c r="C10" s="2">
        <v>76.0</v>
      </c>
      <c r="D10" s="2">
        <v>182.0</v>
      </c>
      <c r="E10" s="2">
        <v>1656.0</v>
      </c>
      <c r="F10" s="40">
        <v>1451.0</v>
      </c>
      <c r="G10" s="40">
        <v>3107.0</v>
      </c>
      <c r="H10" s="2">
        <v>2665.0</v>
      </c>
      <c r="I10" s="2">
        <v>2215.0</v>
      </c>
      <c r="J10" s="2">
        <v>4880.0</v>
      </c>
      <c r="K10" s="10"/>
      <c r="L10" s="10"/>
      <c r="M10" s="10"/>
      <c r="N10" s="10"/>
      <c r="O10" s="10"/>
      <c r="P10" s="10"/>
      <c r="Q10" s="10"/>
      <c r="R10" s="10"/>
      <c r="S10" s="10"/>
    </row>
    <row r="11" ht="13.5" customHeight="1">
      <c r="A11" s="1" t="s">
        <v>145</v>
      </c>
      <c r="B11" s="40">
        <v>60.0</v>
      </c>
      <c r="C11" s="2">
        <v>44.0</v>
      </c>
      <c r="D11" s="2">
        <v>104.0</v>
      </c>
      <c r="E11" s="2">
        <v>1548.0</v>
      </c>
      <c r="F11" s="40">
        <v>1176.0</v>
      </c>
      <c r="G11" s="40">
        <v>2724.0</v>
      </c>
      <c r="H11" s="2">
        <v>2327.0</v>
      </c>
      <c r="I11" s="2">
        <v>1983.0</v>
      </c>
      <c r="J11" s="2">
        <v>4310.0</v>
      </c>
      <c r="K11" s="10"/>
      <c r="L11" s="10"/>
      <c r="M11" s="10"/>
      <c r="N11" s="10"/>
      <c r="O11" s="10"/>
      <c r="P11" s="10"/>
      <c r="Q11" s="10"/>
      <c r="R11" s="10"/>
      <c r="S11" s="10"/>
    </row>
    <row r="12" ht="13.5" customHeight="1">
      <c r="A12" s="1" t="s">
        <v>146</v>
      </c>
      <c r="B12" s="40">
        <v>40.0</v>
      </c>
      <c r="C12" s="2">
        <v>38.0</v>
      </c>
      <c r="D12" s="2">
        <v>78.0</v>
      </c>
      <c r="E12" s="2">
        <v>1222.0</v>
      </c>
      <c r="F12" s="40">
        <v>970.0</v>
      </c>
      <c r="G12" s="40">
        <v>2192.0</v>
      </c>
      <c r="H12" s="2">
        <v>2485.0</v>
      </c>
      <c r="I12" s="2">
        <v>2113.0</v>
      </c>
      <c r="J12" s="2">
        <v>4598.0</v>
      </c>
      <c r="K12" s="10"/>
      <c r="L12" s="10"/>
      <c r="M12" s="10"/>
      <c r="N12" s="10"/>
      <c r="O12" s="10"/>
      <c r="P12" s="10"/>
      <c r="Q12" s="10"/>
      <c r="R12" s="10"/>
      <c r="S12" s="10"/>
    </row>
    <row r="13" ht="13.5" customHeight="1">
      <c r="A13" s="2"/>
      <c r="B13" s="40"/>
      <c r="C13" s="2"/>
      <c r="D13" s="2"/>
      <c r="E13" s="2"/>
      <c r="F13" s="40"/>
      <c r="G13" s="40"/>
      <c r="H13" s="2"/>
      <c r="I13" s="2"/>
      <c r="J13" s="2"/>
      <c r="K13" s="10"/>
      <c r="L13" s="10"/>
      <c r="M13" s="10"/>
      <c r="N13" s="10"/>
      <c r="O13" s="10"/>
      <c r="P13" s="10"/>
      <c r="Q13" s="10"/>
      <c r="R13" s="10"/>
      <c r="S13" s="10"/>
    </row>
    <row r="14" ht="13.5" customHeight="1">
      <c r="A14" s="1" t="s">
        <v>147</v>
      </c>
      <c r="B14" s="40">
        <v>29.0</v>
      </c>
      <c r="C14" s="2">
        <v>43.0</v>
      </c>
      <c r="D14" s="2">
        <v>72.0</v>
      </c>
      <c r="E14" s="2">
        <v>829.0</v>
      </c>
      <c r="F14" s="40">
        <v>650.0</v>
      </c>
      <c r="G14" s="40">
        <v>1479.0</v>
      </c>
      <c r="H14" s="2">
        <v>2065.0</v>
      </c>
      <c r="I14" s="2">
        <v>1693.0</v>
      </c>
      <c r="J14" s="2">
        <v>3758.0</v>
      </c>
      <c r="K14" s="10"/>
      <c r="L14" s="10"/>
      <c r="M14" s="10"/>
      <c r="N14" s="10"/>
      <c r="O14" s="10"/>
      <c r="P14" s="10"/>
      <c r="Q14" s="10"/>
      <c r="R14" s="10"/>
      <c r="S14" s="10"/>
    </row>
    <row r="15" ht="13.5" customHeight="1">
      <c r="A15" s="1" t="s">
        <v>148</v>
      </c>
      <c r="B15" s="40">
        <v>24.0</v>
      </c>
      <c r="C15" s="2">
        <v>21.0</v>
      </c>
      <c r="D15" s="2">
        <v>45.0</v>
      </c>
      <c r="E15" s="2">
        <v>574.0</v>
      </c>
      <c r="F15" s="40">
        <v>493.0</v>
      </c>
      <c r="G15" s="40">
        <v>1067.0</v>
      </c>
      <c r="H15" s="2">
        <v>1763.0</v>
      </c>
      <c r="I15" s="2">
        <v>1416.0</v>
      </c>
      <c r="J15" s="2">
        <v>3179.0</v>
      </c>
      <c r="K15" s="10"/>
      <c r="L15" s="10"/>
      <c r="M15" s="10"/>
      <c r="N15" s="10"/>
      <c r="O15" s="10"/>
      <c r="P15" s="10"/>
      <c r="Q15" s="10"/>
      <c r="R15" s="10"/>
      <c r="S15" s="10"/>
    </row>
    <row r="16" ht="13.5" customHeight="1">
      <c r="A16" s="1" t="s">
        <v>149</v>
      </c>
      <c r="B16" s="40">
        <v>13.0</v>
      </c>
      <c r="C16" s="2">
        <v>5.0</v>
      </c>
      <c r="D16" s="2">
        <v>18.0</v>
      </c>
      <c r="E16" s="11" t="s">
        <v>20</v>
      </c>
      <c r="F16" s="11" t="s">
        <v>20</v>
      </c>
      <c r="G16" s="11" t="s">
        <v>20</v>
      </c>
      <c r="H16" s="11" t="s">
        <v>20</v>
      </c>
      <c r="I16" s="11" t="s">
        <v>20</v>
      </c>
      <c r="J16" s="11" t="s">
        <v>20</v>
      </c>
      <c r="K16" s="10"/>
      <c r="L16" s="10"/>
      <c r="M16" s="10"/>
      <c r="N16" s="10"/>
      <c r="O16" s="10"/>
      <c r="P16" s="10"/>
      <c r="Q16" s="10"/>
      <c r="R16" s="10"/>
      <c r="S16" s="10"/>
    </row>
    <row r="17" ht="13.5" customHeight="1">
      <c r="A17" s="2"/>
      <c r="B17" s="40"/>
      <c r="C17" s="2"/>
      <c r="D17" s="2"/>
      <c r="E17" s="11" t="s">
        <v>20</v>
      </c>
      <c r="F17" s="11" t="s">
        <v>20</v>
      </c>
      <c r="G17" s="11" t="s">
        <v>20</v>
      </c>
      <c r="H17" s="11" t="s">
        <v>20</v>
      </c>
      <c r="I17" s="11" t="s">
        <v>20</v>
      </c>
      <c r="J17" s="11" t="s">
        <v>20</v>
      </c>
      <c r="K17" s="10"/>
      <c r="L17" s="10"/>
      <c r="M17" s="10"/>
      <c r="N17" s="10"/>
      <c r="O17" s="10"/>
      <c r="P17" s="10"/>
      <c r="Q17" s="10"/>
      <c r="R17" s="10"/>
      <c r="S17" s="10"/>
    </row>
    <row r="18" ht="13.5" customHeight="1">
      <c r="A18" s="1" t="s">
        <v>150</v>
      </c>
      <c r="B18" s="40">
        <v>6.0</v>
      </c>
      <c r="C18" s="2">
        <v>5.0</v>
      </c>
      <c r="D18" s="40">
        <v>11.0</v>
      </c>
      <c r="E18" s="11" t="s">
        <v>20</v>
      </c>
      <c r="F18" s="11" t="s">
        <v>20</v>
      </c>
      <c r="G18" s="11" t="s">
        <v>20</v>
      </c>
      <c r="H18" s="11" t="s">
        <v>20</v>
      </c>
      <c r="I18" s="11" t="s">
        <v>20</v>
      </c>
      <c r="J18" s="11" t="s">
        <v>20</v>
      </c>
      <c r="K18" s="10"/>
      <c r="L18" s="10"/>
      <c r="M18" s="10"/>
      <c r="N18" s="10"/>
      <c r="O18" s="10"/>
      <c r="P18" s="10"/>
      <c r="Q18" s="10"/>
      <c r="R18" s="10"/>
      <c r="S18" s="10"/>
    </row>
    <row r="19" ht="13.5" customHeight="1">
      <c r="A19" s="1" t="s">
        <v>151</v>
      </c>
      <c r="B19" s="11" t="s">
        <v>20</v>
      </c>
      <c r="C19" s="11" t="s">
        <v>20</v>
      </c>
      <c r="D19" s="11" t="s">
        <v>20</v>
      </c>
      <c r="E19" s="11" t="s">
        <v>20</v>
      </c>
      <c r="F19" s="11" t="s">
        <v>20</v>
      </c>
      <c r="G19" s="11" t="s">
        <v>20</v>
      </c>
      <c r="H19" s="11" t="s">
        <v>20</v>
      </c>
      <c r="I19" s="11" t="s">
        <v>20</v>
      </c>
      <c r="J19" s="11" t="s">
        <v>20</v>
      </c>
      <c r="K19" s="45"/>
      <c r="L19" s="45"/>
      <c r="M19" s="45"/>
      <c r="N19" s="10"/>
      <c r="O19" s="10"/>
      <c r="P19" s="10"/>
      <c r="Q19" s="10"/>
      <c r="R19" s="10"/>
      <c r="S19" s="10"/>
    </row>
    <row r="20" ht="13.5" customHeight="1">
      <c r="A20" s="1" t="s">
        <v>152</v>
      </c>
      <c r="B20" s="40">
        <v>49.0</v>
      </c>
      <c r="C20" s="2">
        <v>55.0</v>
      </c>
      <c r="D20" s="40">
        <v>104.0</v>
      </c>
      <c r="E20" s="11" t="s">
        <v>20</v>
      </c>
      <c r="F20" s="11" t="s">
        <v>20</v>
      </c>
      <c r="G20" s="11" t="s">
        <v>20</v>
      </c>
      <c r="H20" s="11" t="s">
        <v>20</v>
      </c>
      <c r="I20" s="11" t="s">
        <v>20</v>
      </c>
      <c r="J20" s="11" t="s">
        <v>20</v>
      </c>
      <c r="K20" s="45"/>
      <c r="L20" s="45"/>
      <c r="M20" s="45"/>
      <c r="N20" s="10"/>
      <c r="O20" s="10"/>
      <c r="P20" s="10"/>
      <c r="Q20" s="10"/>
      <c r="R20" s="10"/>
      <c r="S20" s="10"/>
    </row>
    <row r="21" ht="13.5" customHeight="1">
      <c r="A21" s="1" t="s">
        <v>79</v>
      </c>
      <c r="B21" s="40"/>
      <c r="C21" s="2"/>
      <c r="D21" s="2"/>
      <c r="E21" s="11" t="s">
        <v>20</v>
      </c>
      <c r="F21" s="11" t="s">
        <v>20</v>
      </c>
      <c r="G21" s="11" t="s">
        <v>20</v>
      </c>
      <c r="H21" s="11" t="s">
        <v>20</v>
      </c>
      <c r="I21" s="11" t="s">
        <v>20</v>
      </c>
      <c r="J21" s="11" t="s">
        <v>20</v>
      </c>
      <c r="K21" s="10"/>
      <c r="L21" s="10"/>
      <c r="M21" s="10"/>
      <c r="N21" s="10"/>
      <c r="O21" s="10"/>
      <c r="P21" s="10"/>
      <c r="Q21" s="10"/>
      <c r="R21" s="10"/>
      <c r="S21" s="10"/>
    </row>
    <row r="22" ht="13.5" customHeight="1">
      <c r="A22" s="1" t="s">
        <v>153</v>
      </c>
      <c r="B22" s="40">
        <v>342.0</v>
      </c>
      <c r="C22" s="40">
        <v>285.0</v>
      </c>
      <c r="D22" s="40">
        <v>627.0</v>
      </c>
      <c r="E22" s="11" t="s">
        <v>20</v>
      </c>
      <c r="F22" s="11" t="s">
        <v>20</v>
      </c>
      <c r="G22" s="11" t="s">
        <v>20</v>
      </c>
      <c r="H22" s="11" t="s">
        <v>20</v>
      </c>
      <c r="I22" s="11" t="s">
        <v>20</v>
      </c>
      <c r="J22" s="11" t="s">
        <v>20</v>
      </c>
      <c r="K22" s="45"/>
      <c r="L22" s="45"/>
      <c r="M22" s="45"/>
      <c r="N22" s="10"/>
      <c r="O22" s="10"/>
      <c r="P22" s="10"/>
      <c r="Q22" s="10"/>
      <c r="R22" s="10"/>
      <c r="S22" s="10"/>
    </row>
    <row r="23" ht="13.5" customHeight="1">
      <c r="A23" s="1" t="s">
        <v>154</v>
      </c>
      <c r="B23" s="40">
        <v>211.0</v>
      </c>
      <c r="C23" s="2">
        <v>174.0</v>
      </c>
      <c r="D23" s="40">
        <v>385.0</v>
      </c>
      <c r="E23" s="11" t="s">
        <v>20</v>
      </c>
      <c r="F23" s="11" t="s">
        <v>20</v>
      </c>
      <c r="G23" s="11" t="s">
        <v>20</v>
      </c>
      <c r="H23" s="11" t="s">
        <v>20</v>
      </c>
      <c r="I23" s="11" t="s">
        <v>20</v>
      </c>
      <c r="J23" s="11" t="s">
        <v>20</v>
      </c>
      <c r="K23" s="45"/>
      <c r="L23" s="45"/>
      <c r="M23" s="45"/>
      <c r="N23" s="10"/>
      <c r="O23" s="10"/>
      <c r="P23" s="10"/>
      <c r="Q23" s="10"/>
      <c r="R23" s="10"/>
      <c r="S23" s="10"/>
    </row>
    <row r="24" ht="13.5" customHeight="1">
      <c r="A24" s="1" t="s">
        <v>155</v>
      </c>
      <c r="B24" s="11" t="s">
        <v>20</v>
      </c>
      <c r="C24" s="11" t="s">
        <v>20</v>
      </c>
      <c r="D24" s="11" t="s">
        <v>20</v>
      </c>
      <c r="E24" s="11" t="s">
        <v>20</v>
      </c>
      <c r="F24" s="11" t="s">
        <v>20</v>
      </c>
      <c r="G24" s="11" t="s">
        <v>20</v>
      </c>
      <c r="H24" s="11" t="s">
        <v>20</v>
      </c>
      <c r="I24" s="11" t="s">
        <v>20</v>
      </c>
      <c r="J24" s="11" t="s">
        <v>20</v>
      </c>
      <c r="K24" s="45"/>
      <c r="L24" s="45"/>
      <c r="M24" s="45"/>
      <c r="N24" s="45"/>
      <c r="O24" s="45"/>
      <c r="P24" s="45"/>
      <c r="Q24" s="10"/>
      <c r="R24" s="10"/>
      <c r="S24" s="10"/>
    </row>
    <row r="25" ht="13.5" customHeight="1">
      <c r="A25" s="2"/>
      <c r="B25" s="40"/>
      <c r="C25" s="2"/>
      <c r="D25" s="2"/>
      <c r="E25" s="2"/>
      <c r="F25" s="40"/>
      <c r="G25" s="40"/>
      <c r="H25" s="2"/>
      <c r="I25" s="2"/>
      <c r="J25" s="2"/>
      <c r="K25" s="10"/>
      <c r="L25" s="10"/>
      <c r="M25" s="10"/>
      <c r="N25" s="10"/>
      <c r="O25" s="10"/>
      <c r="P25" s="10"/>
      <c r="Q25" s="10"/>
      <c r="R25" s="10"/>
      <c r="S25" s="10"/>
    </row>
    <row r="26" ht="13.5" customHeight="1">
      <c r="A26" s="12" t="s">
        <v>9</v>
      </c>
      <c r="B26" s="8">
        <f t="shared" ref="B26:D26" si="1">SUM(B6:B25)</f>
        <v>1540</v>
      </c>
      <c r="C26" s="7">
        <f t="shared" si="1"/>
        <v>1400</v>
      </c>
      <c r="D26" s="7">
        <f t="shared" si="1"/>
        <v>2940</v>
      </c>
      <c r="E26" s="7">
        <f t="shared" ref="E26:J26" si="2">SUM(E7:E25)</f>
        <v>10261</v>
      </c>
      <c r="F26" s="8">
        <f t="shared" si="2"/>
        <v>8670</v>
      </c>
      <c r="G26" s="8">
        <f t="shared" si="2"/>
        <v>18931</v>
      </c>
      <c r="H26" s="7">
        <f t="shared" si="2"/>
        <v>16624</v>
      </c>
      <c r="I26" s="7">
        <f t="shared" si="2"/>
        <v>14086</v>
      </c>
      <c r="J26" s="7">
        <f t="shared" si="2"/>
        <v>30710</v>
      </c>
      <c r="K26" s="10"/>
      <c r="L26" s="10"/>
      <c r="M26" s="10"/>
      <c r="N26" s="10"/>
      <c r="O26" s="10"/>
      <c r="P26" s="10"/>
      <c r="Q26" s="10"/>
      <c r="R26" s="10"/>
      <c r="S26" s="10"/>
    </row>
    <row r="27" ht="13.5" customHeight="1">
      <c r="A27" s="1" t="s">
        <v>25</v>
      </c>
      <c r="B27" s="2"/>
      <c r="C27" s="2"/>
      <c r="D27" s="2"/>
      <c r="E27" s="2"/>
      <c r="F27" s="2"/>
      <c r="G27" s="2"/>
      <c r="H27" s="2"/>
      <c r="I27" s="2"/>
      <c r="J27" s="2"/>
      <c r="K27" s="10"/>
      <c r="L27" s="10"/>
      <c r="M27" s="10"/>
      <c r="N27" s="10"/>
      <c r="O27" s="10"/>
      <c r="P27" s="10"/>
      <c r="Q27" s="10"/>
      <c r="R27" s="10"/>
      <c r="S27" s="10"/>
      <c r="T27" s="13"/>
      <c r="U27" s="13"/>
    </row>
    <row r="28" ht="12.0" customHeight="1">
      <c r="K28" s="13"/>
    </row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>
      <c r="G35" s="48"/>
    </row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&amp;R45</oddHeader>
  </headerFooter>
  <drawing r:id="rId1"/>
</worksheet>
</file>